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30" windowHeight="4470" activeTab="0"/>
  </bookViews>
  <sheets>
    <sheet name="GRADFTPT" sheetId="1" r:id="rId1"/>
  </sheets>
  <definedNames>
    <definedName name="_Regression_Int" localSheetId="0" hidden="1">1</definedName>
    <definedName name="_xlnm.Print_Area" localSheetId="0">'GRADFTPT'!$A$1:$R$81</definedName>
  </definedNames>
  <calcPr fullCalcOnLoad="1"/>
</workbook>
</file>

<file path=xl/sharedStrings.xml><?xml version="1.0" encoding="utf-8"?>
<sst xmlns="http://schemas.openxmlformats.org/spreadsheetml/2006/main" count="109" uniqueCount="81">
  <si>
    <t>Fact Book</t>
  </si>
  <si>
    <t>Masters</t>
  </si>
  <si>
    <t>Ph.D.</t>
  </si>
  <si>
    <t>Eligible</t>
  </si>
  <si>
    <t>Ineligible</t>
  </si>
  <si>
    <t>Grand</t>
  </si>
  <si>
    <t>Programme</t>
  </si>
  <si>
    <t>Male</t>
  </si>
  <si>
    <t>Female</t>
  </si>
  <si>
    <t>Total</t>
  </si>
  <si>
    <t xml:space="preserve">  Economics</t>
  </si>
  <si>
    <t xml:space="preserve">  English</t>
  </si>
  <si>
    <t xml:space="preserve">  Geography</t>
  </si>
  <si>
    <t xml:space="preserve">  History</t>
  </si>
  <si>
    <t xml:space="preserve">  Interdisciplinary Studies</t>
  </si>
  <si>
    <t xml:space="preserve">  Mathematics &amp; Statistics</t>
  </si>
  <si>
    <t xml:space="preserve">  Philosophy</t>
  </si>
  <si>
    <t xml:space="preserve">  Political Science</t>
  </si>
  <si>
    <t xml:space="preserve">  Psychology</t>
  </si>
  <si>
    <t xml:space="preserve">  Social &amp; Political Thought</t>
  </si>
  <si>
    <t xml:space="preserve">  Social Anthropology</t>
  </si>
  <si>
    <t xml:space="preserve">  Sociology</t>
  </si>
  <si>
    <t xml:space="preserve">  Women's Studies</t>
  </si>
  <si>
    <t>Sub-Total</t>
  </si>
  <si>
    <t xml:space="preserve">  Social Work</t>
  </si>
  <si>
    <t>Education</t>
  </si>
  <si>
    <t>Environmental Studies</t>
  </si>
  <si>
    <t>Fine Arts</t>
  </si>
  <si>
    <t xml:space="preserve">  Art History</t>
  </si>
  <si>
    <t xml:space="preserve">  Film</t>
  </si>
  <si>
    <t xml:space="preserve">  Music</t>
  </si>
  <si>
    <t xml:space="preserve">  Theatre</t>
  </si>
  <si>
    <t xml:space="preserve">  Visual Arts</t>
  </si>
  <si>
    <t xml:space="preserve">  Etudes Francaise</t>
  </si>
  <si>
    <t xml:space="preserve">  Translation</t>
  </si>
  <si>
    <t xml:space="preserve">  Law</t>
  </si>
  <si>
    <t xml:space="preserve">  Professional Development</t>
  </si>
  <si>
    <t xml:space="preserve">  Biology</t>
  </si>
  <si>
    <t xml:space="preserve">  Chemistry</t>
  </si>
  <si>
    <t xml:space="preserve">  Computer Science</t>
  </si>
  <si>
    <t xml:space="preserve">  Earth &amp; Space Science</t>
  </si>
  <si>
    <t xml:space="preserve">  Physics &amp; Astronomy</t>
  </si>
  <si>
    <t>Sub-total</t>
  </si>
  <si>
    <t xml:space="preserve">Glendon </t>
  </si>
  <si>
    <t xml:space="preserve">Osgoode </t>
  </si>
  <si>
    <t>Science</t>
  </si>
  <si>
    <t xml:space="preserve">Schulich </t>
  </si>
  <si>
    <t xml:space="preserve">  Humanities</t>
  </si>
  <si>
    <t xml:space="preserve">  Critical Disability Studies</t>
  </si>
  <si>
    <t xml:space="preserve">  Human Resources Management</t>
  </si>
  <si>
    <t>Doctorate</t>
  </si>
  <si>
    <t xml:space="preserve">  Design</t>
  </si>
  <si>
    <t>YORK UNIVERSITY - UNIVERSITÉ YORK</t>
  </si>
  <si>
    <t>Health</t>
  </si>
  <si>
    <t xml:space="preserve">  Nursing</t>
  </si>
  <si>
    <t xml:space="preserve">  Kinesiology &amp; Health Sc.</t>
  </si>
  <si>
    <t xml:space="preserve">  Development Studies</t>
  </si>
  <si>
    <t xml:space="preserve">  Linguistics</t>
  </si>
  <si>
    <t xml:space="preserve">  Disaster &amp; Emergency Mgmt.</t>
  </si>
  <si>
    <t xml:space="preserve">  Theatre Studies</t>
  </si>
  <si>
    <t xml:space="preserve">  Primary Health Care</t>
  </si>
  <si>
    <t xml:space="preserve">  Public Policy Admin &amp; Law</t>
  </si>
  <si>
    <t xml:space="preserve">  Socio-Legal Studies</t>
  </si>
  <si>
    <t xml:space="preserve">  Art History &amp; Visual Culture</t>
  </si>
  <si>
    <t xml:space="preserve">  Cinema &amp; Media Studies</t>
  </si>
  <si>
    <t xml:space="preserve">  Public &amp; International Affairs</t>
  </si>
  <si>
    <t xml:space="preserve">  Applied &amp; Industrial Mathematics</t>
  </si>
  <si>
    <t xml:space="preserve">  Computer Engineering</t>
  </si>
  <si>
    <t>Liberal Arts and Professional Studies</t>
  </si>
  <si>
    <t xml:space="preserve">  Financial Accountability</t>
  </si>
  <si>
    <t xml:space="preserve">  Dance (Incl. Dance Studies)</t>
  </si>
  <si>
    <t xml:space="preserve">  Science Technology Studies</t>
  </si>
  <si>
    <t xml:space="preserve">  Communication &amp; Culture</t>
  </si>
  <si>
    <t xml:space="preserve">  Health</t>
  </si>
  <si>
    <t xml:space="preserve">  Information Systems &amp; Technology</t>
  </si>
  <si>
    <t>104</t>
  </si>
  <si>
    <t xml:space="preserve">       2012-2013</t>
  </si>
  <si>
    <t>Graduate Program FFTE Data - February 2013</t>
  </si>
  <si>
    <t xml:space="preserve">  Conference Interpreting</t>
  </si>
  <si>
    <t xml:space="preserve">  Etudes Francophone</t>
  </si>
  <si>
    <t xml:space="preserve">  Gender, Feminist &amp; Women's Studies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</si>
</sst>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</numFmts>
  <fonts count="3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sz val="6"/>
      <name val="Helv"/>
      <family val="0"/>
    </font>
    <font>
      <sz val="14"/>
      <name val="Helv"/>
      <family val="0"/>
    </font>
    <font>
      <b/>
      <sz val="6"/>
      <name val="Helv"/>
      <family val="0"/>
    </font>
    <font>
      <i/>
      <sz val="30"/>
      <name val="Times"/>
      <family val="1"/>
    </font>
    <font>
      <b/>
      <sz val="7"/>
      <name val="Helv"/>
      <family val="0"/>
    </font>
    <font>
      <sz val="5.5"/>
      <name val="Helv"/>
      <family val="0"/>
    </font>
    <font>
      <b/>
      <sz val="5.5"/>
      <name val="Helv"/>
      <family val="0"/>
    </font>
    <font>
      <sz val="5.65"/>
      <name val="Helv"/>
      <family val="0"/>
    </font>
    <font>
      <b/>
      <sz val="5.65"/>
      <name val="Helv"/>
      <family val="0"/>
    </font>
    <font>
      <b/>
      <sz val="10"/>
      <name val="Helvetica"/>
      <family val="2"/>
    </font>
    <font>
      <b/>
      <sz val="12"/>
      <name val="Helvetica"/>
      <family val="2"/>
    </font>
    <font>
      <i/>
      <sz val="40"/>
      <name val="Times"/>
      <family val="1"/>
    </font>
    <font>
      <sz val="14"/>
      <name val="Helvetica"/>
      <family val="2"/>
    </font>
    <font>
      <u val="single"/>
      <sz val="20"/>
      <color indexed="12"/>
      <name val="Courier"/>
      <family val="0"/>
    </font>
    <font>
      <u val="single"/>
      <sz val="20"/>
      <color indexed="36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16" borderId="1" applyNumberFormat="0" applyAlignment="0" applyProtection="0"/>
    <xf numFmtId="0" fontId="32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/>
    </xf>
    <xf numFmtId="37" fontId="6" fillId="0" borderId="1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12" xfId="0" applyFont="1" applyBorder="1" applyAlignment="1">
      <alignment/>
    </xf>
    <xf numFmtId="37" fontId="6" fillId="0" borderId="13" xfId="0" applyFont="1" applyBorder="1" applyAlignment="1">
      <alignment/>
    </xf>
    <xf numFmtId="37" fontId="8" fillId="0" borderId="0" xfId="0" applyFont="1" applyBorder="1" applyAlignment="1" applyProtection="1">
      <alignment horizontal="centerContinuous"/>
      <protection/>
    </xf>
    <xf numFmtId="37" fontId="8" fillId="0" borderId="0" xfId="0" applyFont="1" applyBorder="1" applyAlignment="1">
      <alignment horizontal="centerContinuous"/>
    </xf>
    <xf numFmtId="37" fontId="9" fillId="0" borderId="14" xfId="0" applyFont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10" fillId="0" borderId="0" xfId="0" applyFont="1" applyBorder="1" applyAlignment="1" applyProtection="1">
      <alignment horizontal="centerContinuous"/>
      <protection/>
    </xf>
    <xf numFmtId="37" fontId="8" fillId="0" borderId="0" xfId="0" applyFont="1" applyBorder="1" applyAlignment="1" applyProtection="1">
      <alignment horizontal="right"/>
      <protection/>
    </xf>
    <xf numFmtId="37" fontId="8" fillId="0" borderId="15" xfId="0" applyFont="1" applyBorder="1" applyAlignment="1">
      <alignment/>
    </xf>
    <xf numFmtId="37" fontId="8" fillId="0" borderId="10" xfId="0" applyFont="1" applyBorder="1" applyAlignment="1">
      <alignment horizontal="center"/>
    </xf>
    <xf numFmtId="37" fontId="8" fillId="0" borderId="15" xfId="0" applyFont="1" applyBorder="1" applyAlignment="1">
      <alignment horizontal="centerContinuous"/>
    </xf>
    <xf numFmtId="37" fontId="8" fillId="0" borderId="10" xfId="0" applyFont="1" applyBorder="1" applyAlignment="1" applyProtection="1">
      <alignment horizontal="right"/>
      <protection/>
    </xf>
    <xf numFmtId="37" fontId="8" fillId="0" borderId="15" xfId="0" applyFont="1" applyBorder="1" applyAlignment="1" applyProtection="1">
      <alignment horizontal="centerContinuous"/>
      <protection/>
    </xf>
    <xf numFmtId="37" fontId="11" fillId="0" borderId="15" xfId="0" applyFont="1" applyBorder="1" applyAlignment="1" applyProtection="1">
      <alignment horizontal="left"/>
      <protection/>
    </xf>
    <xf numFmtId="37" fontId="12" fillId="0" borderId="15" xfId="0" applyFont="1" applyBorder="1" applyAlignment="1" applyProtection="1">
      <alignment horizontal="left"/>
      <protection/>
    </xf>
    <xf numFmtId="37" fontId="11" fillId="0" borderId="15" xfId="0" applyFont="1" applyBorder="1" applyAlignment="1">
      <alignment/>
    </xf>
    <xf numFmtId="37" fontId="15" fillId="0" borderId="16" xfId="0" applyFont="1" applyBorder="1" applyAlignment="1">
      <alignment horizontal="centerContinuous"/>
    </xf>
    <xf numFmtId="37" fontId="15" fillId="0" borderId="17" xfId="0" applyFont="1" applyBorder="1" applyAlignment="1">
      <alignment horizontal="centerContinuous"/>
    </xf>
    <xf numFmtId="37" fontId="16" fillId="0" borderId="18" xfId="0" applyFont="1" applyBorder="1" applyAlignment="1">
      <alignment horizontal="centerContinuous"/>
    </xf>
    <xf numFmtId="37" fontId="17" fillId="0" borderId="14" xfId="0" applyFont="1" applyBorder="1" applyAlignment="1">
      <alignment horizontal="left"/>
    </xf>
    <xf numFmtId="37" fontId="18" fillId="0" borderId="14" xfId="0" applyFont="1" applyBorder="1" applyAlignment="1">
      <alignment horizontal="centerContinuous"/>
    </xf>
    <xf numFmtId="37" fontId="7" fillId="0" borderId="16" xfId="0" applyFont="1" applyBorder="1" applyAlignment="1" quotePrefix="1">
      <alignment horizontal="right"/>
    </xf>
    <xf numFmtId="37" fontId="10" fillId="0" borderId="0" xfId="0" applyFont="1" applyBorder="1" applyAlignment="1">
      <alignment horizontal="centerContinuous"/>
    </xf>
    <xf numFmtId="37" fontId="8" fillId="0" borderId="10" xfId="0" applyFont="1" applyBorder="1" applyAlignment="1" applyProtection="1">
      <alignment horizontal="centerContinuous"/>
      <protection/>
    </xf>
    <xf numFmtId="37" fontId="8" fillId="0" borderId="10" xfId="0" applyFont="1" applyBorder="1" applyAlignment="1" applyProtection="1">
      <alignment horizontal="center"/>
      <protection/>
    </xf>
    <xf numFmtId="37" fontId="8" fillId="0" borderId="10" xfId="0" applyFont="1" applyBorder="1" applyAlignment="1">
      <alignment horizontal="centerContinuous"/>
    </xf>
    <xf numFmtId="165" fontId="13" fillId="0" borderId="0" xfId="0" applyNumberFormat="1" applyFont="1" applyBorder="1" applyAlignment="1" applyProtection="1">
      <alignment/>
      <protection/>
    </xf>
    <xf numFmtId="165" fontId="13" fillId="0" borderId="1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/>
      <protection/>
    </xf>
    <xf numFmtId="165" fontId="14" fillId="0" borderId="1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4" fillId="0" borderId="10" xfId="0" applyNumberFormat="1" applyFont="1" applyBorder="1" applyAlignment="1">
      <alignment/>
    </xf>
    <xf numFmtId="37" fontId="7" fillId="0" borderId="0" xfId="0" applyFont="1" applyAlignment="1" quotePrefix="1">
      <alignment horizontal="left"/>
    </xf>
    <xf numFmtId="37" fontId="0" fillId="0" borderId="10" xfId="0" applyBorder="1" applyAlignment="1">
      <alignment/>
    </xf>
    <xf numFmtId="37" fontId="7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16"/>
  <sheetViews>
    <sheetView showGridLines="0" tabSelected="1" zoomScale="125" zoomScaleNormal="125" zoomScalePageLayoutView="0" workbookViewId="0" topLeftCell="A13">
      <selection activeCell="N79" sqref="N79"/>
    </sheetView>
  </sheetViews>
  <sheetFormatPr defaultColWidth="9.625" defaultRowHeight="12.75"/>
  <cols>
    <col min="1" max="1" width="15.625" style="0" customWidth="1"/>
    <col min="2" max="4" width="5.625" style="0" customWidth="1"/>
    <col min="5" max="5" width="4.00390625" style="0" customWidth="1"/>
    <col min="6" max="7" width="4.625" style="0" customWidth="1"/>
    <col min="8" max="8" width="5.625" style="0" customWidth="1"/>
    <col min="9" max="9" width="4.375" style="0" customWidth="1"/>
    <col min="10" max="11" width="4.625" style="0" customWidth="1"/>
    <col min="12" max="12" width="4.00390625" style="0" customWidth="1"/>
    <col min="13" max="14" width="4.625" style="0" customWidth="1"/>
    <col min="15" max="15" width="5.125" style="0" customWidth="1"/>
    <col min="16" max="16" width="5.625" style="0" customWidth="1"/>
    <col min="17" max="17" width="4.625" style="0" customWidth="1"/>
    <col min="18" max="18" width="5.625" style="0" customWidth="1"/>
    <col min="20" max="20" width="7.625" style="0" customWidth="1"/>
    <col min="22" max="22" width="7.625" style="0" customWidth="1"/>
    <col min="24" max="24" width="7.625" style="0" customWidth="1"/>
  </cols>
  <sheetData>
    <row r="1" spans="1:26" ht="46.5" customHeight="1" thickBot="1">
      <c r="A1" s="25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6" t="s">
        <v>76</v>
      </c>
      <c r="P1" s="10"/>
      <c r="Q1" s="10"/>
      <c r="R1" s="10"/>
      <c r="S1" s="1"/>
      <c r="T1" s="1"/>
      <c r="U1" s="1"/>
      <c r="V1" s="1"/>
      <c r="W1" s="1"/>
      <c r="X1" s="1"/>
      <c r="Y1" s="1"/>
      <c r="Z1" s="1"/>
    </row>
    <row r="2" spans="1:26" ht="21" customHeight="1" thickTop="1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"/>
      <c r="T2" s="1"/>
      <c r="U2" s="1"/>
      <c r="V2" s="1"/>
      <c r="W2" s="1"/>
      <c r="X2" s="1"/>
      <c r="Y2" s="1"/>
      <c r="Z2" s="1"/>
    </row>
    <row r="3" spans="1:26" ht="17.25" customHeight="1">
      <c r="A3" s="24" t="s">
        <v>77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1"/>
      <c r="T3" s="1"/>
      <c r="U3" s="1"/>
      <c r="V3" s="1"/>
      <c r="W3" s="1"/>
      <c r="X3" s="1"/>
      <c r="Y3" s="1"/>
      <c r="Z3" s="1"/>
    </row>
    <row r="4" spans="1:26" ht="9.75" customHeight="1">
      <c r="A4" s="14"/>
      <c r="B4" s="12" t="s">
        <v>1</v>
      </c>
      <c r="C4" s="8"/>
      <c r="D4" s="8"/>
      <c r="E4" s="8"/>
      <c r="F4" s="8"/>
      <c r="G4" s="8"/>
      <c r="H4" s="29"/>
      <c r="I4" s="28" t="s">
        <v>50</v>
      </c>
      <c r="J4" s="9"/>
      <c r="K4" s="9"/>
      <c r="L4" s="9"/>
      <c r="M4" s="9"/>
      <c r="N4" s="9"/>
      <c r="O4" s="31"/>
      <c r="P4" s="11" t="s">
        <v>3</v>
      </c>
      <c r="Q4" s="11" t="s">
        <v>4</v>
      </c>
      <c r="R4" s="15"/>
      <c r="S4" s="1"/>
      <c r="T4" s="1"/>
      <c r="U4" s="1"/>
      <c r="V4" s="1"/>
      <c r="W4" s="1"/>
      <c r="X4" s="1"/>
      <c r="Y4" s="1"/>
      <c r="Z4" s="1"/>
    </row>
    <row r="5" spans="1:26" ht="7.5" customHeight="1">
      <c r="A5" s="16"/>
      <c r="B5" s="8" t="s">
        <v>3</v>
      </c>
      <c r="C5" s="8"/>
      <c r="D5" s="8"/>
      <c r="E5" s="8" t="s">
        <v>4</v>
      </c>
      <c r="F5" s="8"/>
      <c r="G5" s="8"/>
      <c r="H5" s="30" t="s">
        <v>1</v>
      </c>
      <c r="I5" s="8" t="s">
        <v>3</v>
      </c>
      <c r="J5" s="8"/>
      <c r="K5" s="8"/>
      <c r="L5" s="8" t="s">
        <v>4</v>
      </c>
      <c r="M5" s="8"/>
      <c r="N5" s="8"/>
      <c r="O5" s="17" t="s">
        <v>2</v>
      </c>
      <c r="P5" s="13" t="s">
        <v>5</v>
      </c>
      <c r="Q5" s="13" t="s">
        <v>5</v>
      </c>
      <c r="R5" s="17" t="s">
        <v>5</v>
      </c>
      <c r="S5" s="1"/>
      <c r="T5" s="1"/>
      <c r="U5" s="1"/>
      <c r="V5" s="1"/>
      <c r="W5" s="1"/>
      <c r="X5" s="1"/>
      <c r="Y5" s="1"/>
      <c r="Z5" s="1"/>
    </row>
    <row r="6" spans="1:26" ht="7.5" customHeight="1">
      <c r="A6" s="18" t="s">
        <v>6</v>
      </c>
      <c r="B6" s="13" t="s">
        <v>7</v>
      </c>
      <c r="C6" s="13" t="s">
        <v>8</v>
      </c>
      <c r="D6" s="13" t="s">
        <v>9</v>
      </c>
      <c r="E6" s="13" t="s">
        <v>7</v>
      </c>
      <c r="F6" s="13" t="s">
        <v>8</v>
      </c>
      <c r="G6" s="13" t="s">
        <v>9</v>
      </c>
      <c r="H6" s="17" t="s">
        <v>9</v>
      </c>
      <c r="I6" s="13" t="s">
        <v>7</v>
      </c>
      <c r="J6" s="13" t="s">
        <v>8</v>
      </c>
      <c r="K6" s="13" t="s">
        <v>9</v>
      </c>
      <c r="L6" s="13" t="s">
        <v>7</v>
      </c>
      <c r="M6" s="13" t="s">
        <v>8</v>
      </c>
      <c r="N6" s="13" t="s">
        <v>9</v>
      </c>
      <c r="O6" s="17" t="s">
        <v>9</v>
      </c>
      <c r="P6" s="13" t="s">
        <v>9</v>
      </c>
      <c r="Q6" s="13" t="s">
        <v>9</v>
      </c>
      <c r="R6" s="17" t="s">
        <v>9</v>
      </c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9" t="s">
        <v>25</v>
      </c>
      <c r="B7" s="32">
        <v>25.5</v>
      </c>
      <c r="C7" s="32">
        <v>83.1</v>
      </c>
      <c r="D7" s="32">
        <f>SUM(B7:C7)</f>
        <v>108.6</v>
      </c>
      <c r="E7" s="32">
        <v>0.3</v>
      </c>
      <c r="F7" s="32">
        <v>1.8</v>
      </c>
      <c r="G7" s="32">
        <f>SUM(E7:F7)</f>
        <v>2.1</v>
      </c>
      <c r="H7" s="33">
        <f>D7+G7</f>
        <v>110.69999999999999</v>
      </c>
      <c r="I7" s="32">
        <v>11.1</v>
      </c>
      <c r="J7" s="32">
        <v>50.2</v>
      </c>
      <c r="K7" s="32">
        <f>SUM(I7:J7)</f>
        <v>61.300000000000004</v>
      </c>
      <c r="L7" s="32">
        <v>2</v>
      </c>
      <c r="M7" s="32">
        <v>16.9</v>
      </c>
      <c r="N7" s="32">
        <f>SUM(L7:M7)</f>
        <v>18.9</v>
      </c>
      <c r="O7" s="33">
        <f>K7+N7</f>
        <v>80.2</v>
      </c>
      <c r="P7" s="32">
        <f>K7+D7</f>
        <v>169.9</v>
      </c>
      <c r="Q7" s="32">
        <f>N7+G7</f>
        <v>21</v>
      </c>
      <c r="R7" s="33">
        <f>P7+Q7</f>
        <v>190.9</v>
      </c>
      <c r="S7" s="1"/>
      <c r="T7" s="1"/>
      <c r="U7" s="1"/>
      <c r="V7" s="1"/>
      <c r="W7" s="1"/>
      <c r="X7" s="1"/>
      <c r="Y7" s="1"/>
      <c r="Z7" s="1"/>
    </row>
    <row r="8" spans="1:26" ht="7.5" customHeight="1">
      <c r="A8" s="19" t="s">
        <v>26</v>
      </c>
      <c r="B8" s="32">
        <v>79</v>
      </c>
      <c r="C8" s="32">
        <v>132.3</v>
      </c>
      <c r="D8" s="32">
        <f>SUM(B8:C8)</f>
        <v>211.3</v>
      </c>
      <c r="E8" s="32">
        <v>4.8</v>
      </c>
      <c r="F8" s="32">
        <v>9.7</v>
      </c>
      <c r="G8" s="32">
        <f>SUM(E8:F8)</f>
        <v>14.5</v>
      </c>
      <c r="H8" s="33">
        <f>D8+G8</f>
        <v>225.8</v>
      </c>
      <c r="I8" s="32">
        <v>14.3</v>
      </c>
      <c r="J8" s="32">
        <v>21.3</v>
      </c>
      <c r="K8" s="32">
        <f>SUM(I8:J8)</f>
        <v>35.6</v>
      </c>
      <c r="L8" s="32">
        <v>9</v>
      </c>
      <c r="M8" s="32">
        <v>13.2</v>
      </c>
      <c r="N8" s="32">
        <f>SUM(L8:M8)</f>
        <v>22.2</v>
      </c>
      <c r="O8" s="33">
        <f>K8+N8</f>
        <v>57.8</v>
      </c>
      <c r="P8" s="32">
        <f>K8+D8</f>
        <v>246.9</v>
      </c>
      <c r="Q8" s="32">
        <f>N8+G8</f>
        <v>36.7</v>
      </c>
      <c r="R8" s="33">
        <f>P8+Q8</f>
        <v>283.6</v>
      </c>
      <c r="S8" s="1"/>
      <c r="T8" s="1"/>
      <c r="U8" s="1"/>
      <c r="V8" s="1"/>
      <c r="W8" s="1"/>
      <c r="X8" s="1"/>
      <c r="Y8" s="1"/>
      <c r="Z8" s="1"/>
    </row>
    <row r="9" spans="1:26" ht="9.75" customHeight="1">
      <c r="A9" s="19" t="s">
        <v>27</v>
      </c>
      <c r="B9" s="36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7"/>
      <c r="P9" s="36"/>
      <c r="Q9" s="36"/>
      <c r="R9" s="37"/>
      <c r="S9" s="1"/>
      <c r="T9" s="1"/>
      <c r="U9" s="1"/>
      <c r="V9" s="1"/>
      <c r="W9" s="1"/>
      <c r="X9" s="1"/>
      <c r="Y9" s="1"/>
      <c r="Z9" s="1"/>
    </row>
    <row r="10" spans="1:26" ht="7.5" customHeight="1">
      <c r="A10" s="19" t="s">
        <v>28</v>
      </c>
      <c r="B10" s="32">
        <v>3</v>
      </c>
      <c r="C10" s="32">
        <v>23.5</v>
      </c>
      <c r="D10" s="32">
        <f aca="true" t="shared" si="0" ref="D10:D19">SUM(B10:C10)</f>
        <v>26.5</v>
      </c>
      <c r="E10" s="32">
        <v>0</v>
      </c>
      <c r="F10" s="32">
        <v>1.3</v>
      </c>
      <c r="G10" s="32">
        <f aca="true" t="shared" si="1" ref="G10:G19">SUM(E10:F10)</f>
        <v>1.3</v>
      </c>
      <c r="H10" s="33">
        <f aca="true" t="shared" si="2" ref="H10:H20">D10+G10</f>
        <v>27.8</v>
      </c>
      <c r="I10" s="32">
        <v>0</v>
      </c>
      <c r="J10" s="32">
        <v>0</v>
      </c>
      <c r="K10" s="32">
        <f aca="true" t="shared" si="3" ref="K10:K19">SUM(I10:J10)</f>
        <v>0</v>
      </c>
      <c r="L10" s="32">
        <v>0</v>
      </c>
      <c r="M10" s="32">
        <v>0</v>
      </c>
      <c r="N10" s="32">
        <f aca="true" t="shared" si="4" ref="N10:N19">SUM(L10:M10)</f>
        <v>0</v>
      </c>
      <c r="O10" s="33">
        <f aca="true" t="shared" si="5" ref="O10:O19">K10+N10</f>
        <v>0</v>
      </c>
      <c r="P10" s="32">
        <f aca="true" t="shared" si="6" ref="P10:P19">K10+D10</f>
        <v>26.5</v>
      </c>
      <c r="Q10" s="32">
        <f aca="true" t="shared" si="7" ref="Q10:Q19">N10+G10</f>
        <v>1.3</v>
      </c>
      <c r="R10" s="33">
        <f aca="true" t="shared" si="8" ref="R10:R19">P10+Q10</f>
        <v>27.8</v>
      </c>
      <c r="S10" s="1"/>
      <c r="T10" s="1"/>
      <c r="U10" s="1"/>
      <c r="V10" s="1"/>
      <c r="W10" s="1"/>
      <c r="X10" s="1"/>
      <c r="Y10" s="1"/>
      <c r="Z10" s="1"/>
    </row>
    <row r="11" spans="1:26" ht="7.5" customHeight="1">
      <c r="A11" s="19" t="s">
        <v>63</v>
      </c>
      <c r="B11" s="32">
        <v>0</v>
      </c>
      <c r="C11" s="32">
        <v>0</v>
      </c>
      <c r="D11" s="32">
        <f t="shared" si="0"/>
        <v>0</v>
      </c>
      <c r="E11" s="32">
        <v>0</v>
      </c>
      <c r="F11" s="32">
        <v>0</v>
      </c>
      <c r="G11" s="32">
        <f t="shared" si="1"/>
        <v>0</v>
      </c>
      <c r="H11" s="33">
        <f t="shared" si="2"/>
        <v>0</v>
      </c>
      <c r="I11" s="32">
        <v>2</v>
      </c>
      <c r="J11" s="32">
        <v>5</v>
      </c>
      <c r="K11" s="32">
        <f t="shared" si="3"/>
        <v>7</v>
      </c>
      <c r="L11" s="32">
        <v>0</v>
      </c>
      <c r="M11" s="32">
        <v>4</v>
      </c>
      <c r="N11" s="32">
        <f t="shared" si="4"/>
        <v>4</v>
      </c>
      <c r="O11" s="33">
        <f t="shared" si="5"/>
        <v>11</v>
      </c>
      <c r="P11" s="32">
        <f t="shared" si="6"/>
        <v>7</v>
      </c>
      <c r="Q11" s="32">
        <f t="shared" si="7"/>
        <v>4</v>
      </c>
      <c r="R11" s="33">
        <f t="shared" si="8"/>
        <v>11</v>
      </c>
      <c r="S11" s="1"/>
      <c r="T11" s="1"/>
      <c r="U11" s="1"/>
      <c r="V11" s="1"/>
      <c r="W11" s="1"/>
      <c r="X11" s="1"/>
      <c r="Y11" s="1"/>
      <c r="Z11" s="1"/>
    </row>
    <row r="12" spans="1:26" ht="7.5" customHeight="1">
      <c r="A12" s="19" t="s">
        <v>64</v>
      </c>
      <c r="B12" s="32">
        <v>6.3</v>
      </c>
      <c r="C12" s="32">
        <v>9</v>
      </c>
      <c r="D12" s="32">
        <f t="shared" si="0"/>
        <v>15.3</v>
      </c>
      <c r="E12" s="32">
        <v>0</v>
      </c>
      <c r="F12" s="32">
        <v>0</v>
      </c>
      <c r="G12" s="32">
        <f t="shared" si="1"/>
        <v>0</v>
      </c>
      <c r="H12" s="33">
        <f t="shared" si="2"/>
        <v>15.3</v>
      </c>
      <c r="I12" s="32">
        <v>10</v>
      </c>
      <c r="J12" s="32">
        <v>8</v>
      </c>
      <c r="K12" s="32">
        <f t="shared" si="3"/>
        <v>18</v>
      </c>
      <c r="L12" s="32">
        <v>3</v>
      </c>
      <c r="M12" s="32">
        <v>1</v>
      </c>
      <c r="N12" s="32">
        <f t="shared" si="4"/>
        <v>4</v>
      </c>
      <c r="O12" s="33">
        <f t="shared" si="5"/>
        <v>22</v>
      </c>
      <c r="P12" s="32">
        <f t="shared" si="6"/>
        <v>33.3</v>
      </c>
      <c r="Q12" s="32">
        <f t="shared" si="7"/>
        <v>4</v>
      </c>
      <c r="R12" s="33">
        <f t="shared" si="8"/>
        <v>37.3</v>
      </c>
      <c r="S12" s="1"/>
      <c r="T12" s="1"/>
      <c r="U12" s="1"/>
      <c r="V12" s="1"/>
      <c r="W12" s="1"/>
      <c r="X12" s="1"/>
      <c r="Y12" s="1"/>
      <c r="Z12" s="1"/>
    </row>
    <row r="13" spans="1:26" ht="7.5" customHeight="1">
      <c r="A13" s="19" t="s">
        <v>70</v>
      </c>
      <c r="B13" s="32">
        <v>1.3</v>
      </c>
      <c r="C13" s="32">
        <v>21.9</v>
      </c>
      <c r="D13" s="32">
        <f t="shared" si="0"/>
        <v>23.2</v>
      </c>
      <c r="E13" s="32">
        <v>1</v>
      </c>
      <c r="F13" s="32">
        <v>2.6</v>
      </c>
      <c r="G13" s="32">
        <f t="shared" si="1"/>
        <v>3.6</v>
      </c>
      <c r="H13" s="33">
        <f t="shared" si="2"/>
        <v>26.8</v>
      </c>
      <c r="I13" s="32">
        <v>2</v>
      </c>
      <c r="J13" s="32">
        <v>9.3</v>
      </c>
      <c r="K13" s="32">
        <f t="shared" si="3"/>
        <v>11.3</v>
      </c>
      <c r="L13" s="32">
        <v>0</v>
      </c>
      <c r="M13" s="32">
        <v>5</v>
      </c>
      <c r="N13" s="32">
        <f t="shared" si="4"/>
        <v>5</v>
      </c>
      <c r="O13" s="33">
        <f t="shared" si="5"/>
        <v>16.3</v>
      </c>
      <c r="P13" s="32">
        <f t="shared" si="6"/>
        <v>34.5</v>
      </c>
      <c r="Q13" s="32">
        <f t="shared" si="7"/>
        <v>8.6</v>
      </c>
      <c r="R13" s="33">
        <f t="shared" si="8"/>
        <v>43.1</v>
      </c>
      <c r="S13" s="1"/>
      <c r="T13" s="1"/>
      <c r="U13" s="1"/>
      <c r="V13" s="1"/>
      <c r="W13" s="1"/>
      <c r="X13" s="1"/>
      <c r="Y13" s="1"/>
      <c r="Z13" s="1"/>
    </row>
    <row r="14" spans="1:26" ht="7.5" customHeight="1">
      <c r="A14" s="19" t="s">
        <v>51</v>
      </c>
      <c r="B14" s="32">
        <v>0</v>
      </c>
      <c r="C14" s="32">
        <v>9.3</v>
      </c>
      <c r="D14" s="32">
        <f t="shared" si="0"/>
        <v>9.3</v>
      </c>
      <c r="E14" s="32">
        <v>0</v>
      </c>
      <c r="F14" s="32">
        <v>2</v>
      </c>
      <c r="G14" s="32">
        <f t="shared" si="1"/>
        <v>2</v>
      </c>
      <c r="H14" s="33">
        <f t="shared" si="2"/>
        <v>11.3</v>
      </c>
      <c r="I14" s="32">
        <v>0</v>
      </c>
      <c r="J14" s="32">
        <v>0</v>
      </c>
      <c r="K14" s="32">
        <f t="shared" si="3"/>
        <v>0</v>
      </c>
      <c r="L14" s="32">
        <v>0</v>
      </c>
      <c r="M14" s="32">
        <v>0</v>
      </c>
      <c r="N14" s="32">
        <f t="shared" si="4"/>
        <v>0</v>
      </c>
      <c r="O14" s="33">
        <f t="shared" si="5"/>
        <v>0</v>
      </c>
      <c r="P14" s="32">
        <f t="shared" si="6"/>
        <v>9.3</v>
      </c>
      <c r="Q14" s="32">
        <f t="shared" si="7"/>
        <v>2</v>
      </c>
      <c r="R14" s="33">
        <f t="shared" si="8"/>
        <v>11.3</v>
      </c>
      <c r="S14" s="1"/>
      <c r="T14" s="1"/>
      <c r="U14" s="1"/>
      <c r="V14" s="1"/>
      <c r="W14" s="1"/>
      <c r="X14" s="1"/>
      <c r="Y14" s="1"/>
      <c r="Z14" s="1"/>
    </row>
    <row r="15" spans="1:26" ht="7.5" customHeight="1">
      <c r="A15" s="19" t="s">
        <v>29</v>
      </c>
      <c r="B15" s="32">
        <v>15.2</v>
      </c>
      <c r="C15" s="32">
        <v>11</v>
      </c>
      <c r="D15" s="32">
        <f t="shared" si="0"/>
        <v>26.2</v>
      </c>
      <c r="E15" s="32">
        <v>1</v>
      </c>
      <c r="F15" s="32">
        <v>2.3</v>
      </c>
      <c r="G15" s="32">
        <f t="shared" si="1"/>
        <v>3.3</v>
      </c>
      <c r="H15" s="33">
        <f t="shared" si="2"/>
        <v>29.5</v>
      </c>
      <c r="I15" s="32">
        <v>0</v>
      </c>
      <c r="J15" s="32">
        <v>0</v>
      </c>
      <c r="K15" s="32">
        <f t="shared" si="3"/>
        <v>0</v>
      </c>
      <c r="L15" s="32">
        <v>0</v>
      </c>
      <c r="M15" s="32">
        <v>0</v>
      </c>
      <c r="N15" s="32">
        <f t="shared" si="4"/>
        <v>0</v>
      </c>
      <c r="O15" s="33">
        <f t="shared" si="5"/>
        <v>0</v>
      </c>
      <c r="P15" s="32">
        <f t="shared" si="6"/>
        <v>26.2</v>
      </c>
      <c r="Q15" s="32">
        <f t="shared" si="7"/>
        <v>3.3</v>
      </c>
      <c r="R15" s="33">
        <f t="shared" si="8"/>
        <v>29.5</v>
      </c>
      <c r="S15" s="1"/>
      <c r="T15" s="1"/>
      <c r="U15" s="1"/>
      <c r="V15" s="1"/>
      <c r="W15" s="1"/>
      <c r="X15" s="1"/>
      <c r="Y15" s="1"/>
      <c r="Z15" s="1"/>
    </row>
    <row r="16" spans="1:26" ht="7.5" customHeight="1">
      <c r="A16" s="19" t="s">
        <v>30</v>
      </c>
      <c r="B16" s="32">
        <v>31.5</v>
      </c>
      <c r="C16" s="32">
        <v>11.8</v>
      </c>
      <c r="D16" s="32">
        <f t="shared" si="0"/>
        <v>43.3</v>
      </c>
      <c r="E16" s="32">
        <v>1.3</v>
      </c>
      <c r="F16" s="32">
        <v>0</v>
      </c>
      <c r="G16" s="32">
        <f t="shared" si="1"/>
        <v>1.3</v>
      </c>
      <c r="H16" s="33">
        <f t="shared" si="2"/>
        <v>44.599999999999994</v>
      </c>
      <c r="I16" s="32">
        <v>20.5</v>
      </c>
      <c r="J16" s="32">
        <v>21.3</v>
      </c>
      <c r="K16" s="32">
        <f t="shared" si="3"/>
        <v>41.8</v>
      </c>
      <c r="L16" s="32">
        <v>15.6</v>
      </c>
      <c r="M16" s="32">
        <v>14.6</v>
      </c>
      <c r="N16" s="32">
        <f t="shared" si="4"/>
        <v>30.2</v>
      </c>
      <c r="O16" s="33">
        <f t="shared" si="5"/>
        <v>72</v>
      </c>
      <c r="P16" s="32">
        <f t="shared" si="6"/>
        <v>85.1</v>
      </c>
      <c r="Q16" s="32">
        <f t="shared" si="7"/>
        <v>31.5</v>
      </c>
      <c r="R16" s="33">
        <f t="shared" si="8"/>
        <v>116.6</v>
      </c>
      <c r="S16" s="1"/>
      <c r="T16" s="1"/>
      <c r="U16" s="1"/>
      <c r="V16" s="1"/>
      <c r="W16" s="1"/>
      <c r="X16" s="1"/>
      <c r="Y16" s="1"/>
      <c r="Z16" s="1"/>
    </row>
    <row r="17" spans="1:26" ht="7.5" customHeight="1">
      <c r="A17" s="19" t="s">
        <v>31</v>
      </c>
      <c r="B17" s="32">
        <v>6.3</v>
      </c>
      <c r="C17" s="32">
        <v>7</v>
      </c>
      <c r="D17" s="32">
        <f t="shared" si="0"/>
        <v>13.3</v>
      </c>
      <c r="E17" s="32">
        <v>0</v>
      </c>
      <c r="F17" s="32">
        <v>0</v>
      </c>
      <c r="G17" s="32">
        <f t="shared" si="1"/>
        <v>0</v>
      </c>
      <c r="H17" s="33">
        <f t="shared" si="2"/>
        <v>13.3</v>
      </c>
      <c r="I17" s="32">
        <v>0</v>
      </c>
      <c r="J17" s="32">
        <v>0</v>
      </c>
      <c r="K17" s="32">
        <f t="shared" si="3"/>
        <v>0</v>
      </c>
      <c r="L17" s="32">
        <v>0</v>
      </c>
      <c r="M17" s="32">
        <v>0</v>
      </c>
      <c r="N17" s="32">
        <f t="shared" si="4"/>
        <v>0</v>
      </c>
      <c r="O17" s="33">
        <f t="shared" si="5"/>
        <v>0</v>
      </c>
      <c r="P17" s="32">
        <f t="shared" si="6"/>
        <v>13.3</v>
      </c>
      <c r="Q17" s="32">
        <f t="shared" si="7"/>
        <v>0</v>
      </c>
      <c r="R17" s="33">
        <f t="shared" si="8"/>
        <v>13.3</v>
      </c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9" t="s">
        <v>59</v>
      </c>
      <c r="B18" s="32">
        <v>1</v>
      </c>
      <c r="C18" s="32">
        <v>8</v>
      </c>
      <c r="D18" s="32">
        <f t="shared" si="0"/>
        <v>9</v>
      </c>
      <c r="E18" s="32">
        <v>1</v>
      </c>
      <c r="F18" s="32">
        <v>0</v>
      </c>
      <c r="G18" s="32">
        <f t="shared" si="1"/>
        <v>1</v>
      </c>
      <c r="H18" s="33">
        <f t="shared" si="2"/>
        <v>10</v>
      </c>
      <c r="I18" s="32">
        <v>6.3</v>
      </c>
      <c r="J18" s="32">
        <v>10</v>
      </c>
      <c r="K18" s="32">
        <f t="shared" si="3"/>
        <v>16.3</v>
      </c>
      <c r="L18" s="32">
        <v>3</v>
      </c>
      <c r="M18" s="32">
        <v>8.3</v>
      </c>
      <c r="N18" s="32">
        <f t="shared" si="4"/>
        <v>11.3</v>
      </c>
      <c r="O18" s="33">
        <f t="shared" si="5"/>
        <v>27.6</v>
      </c>
      <c r="P18" s="32">
        <f t="shared" si="6"/>
        <v>25.3</v>
      </c>
      <c r="Q18" s="32">
        <f t="shared" si="7"/>
        <v>12.3</v>
      </c>
      <c r="R18" s="33">
        <f t="shared" si="8"/>
        <v>37.6</v>
      </c>
      <c r="S18" s="1"/>
      <c r="T18" s="1"/>
      <c r="U18" s="1"/>
      <c r="V18" s="1"/>
      <c r="W18" s="1"/>
      <c r="X18" s="1"/>
      <c r="Y18" s="1"/>
      <c r="Z18" s="1"/>
    </row>
    <row r="19" spans="1:26" ht="7.5" customHeight="1">
      <c r="A19" s="19" t="s">
        <v>32</v>
      </c>
      <c r="B19" s="32">
        <v>5</v>
      </c>
      <c r="C19" s="32">
        <v>12</v>
      </c>
      <c r="D19" s="32">
        <f t="shared" si="0"/>
        <v>17</v>
      </c>
      <c r="E19" s="32">
        <v>0</v>
      </c>
      <c r="F19" s="32">
        <v>1</v>
      </c>
      <c r="G19" s="32">
        <f t="shared" si="1"/>
        <v>1</v>
      </c>
      <c r="H19" s="33">
        <f t="shared" si="2"/>
        <v>18</v>
      </c>
      <c r="I19" s="32">
        <v>3</v>
      </c>
      <c r="J19" s="32">
        <v>5</v>
      </c>
      <c r="K19" s="32">
        <f t="shared" si="3"/>
        <v>8</v>
      </c>
      <c r="L19" s="32">
        <v>0</v>
      </c>
      <c r="M19" s="32">
        <v>1</v>
      </c>
      <c r="N19" s="32">
        <f t="shared" si="4"/>
        <v>1</v>
      </c>
      <c r="O19" s="33">
        <f t="shared" si="5"/>
        <v>9</v>
      </c>
      <c r="P19" s="32">
        <f t="shared" si="6"/>
        <v>25</v>
      </c>
      <c r="Q19" s="32">
        <f t="shared" si="7"/>
        <v>2</v>
      </c>
      <c r="R19" s="33">
        <f t="shared" si="8"/>
        <v>27</v>
      </c>
      <c r="S19" s="1"/>
      <c r="T19" s="1"/>
      <c r="U19" s="1"/>
      <c r="V19" s="1"/>
      <c r="W19" s="1"/>
      <c r="X19" s="1"/>
      <c r="Y19" s="1"/>
      <c r="Z19" s="1"/>
    </row>
    <row r="20" spans="1:26" ht="9.75" customHeight="1">
      <c r="A20" s="20" t="s">
        <v>23</v>
      </c>
      <c r="B20" s="34">
        <f aca="true" t="shared" si="9" ref="B20:G20">SUM(B9:B19)</f>
        <v>69.6</v>
      </c>
      <c r="C20" s="34">
        <f t="shared" si="9"/>
        <v>113.5</v>
      </c>
      <c r="D20" s="34">
        <f t="shared" si="9"/>
        <v>183.10000000000002</v>
      </c>
      <c r="E20" s="34">
        <f t="shared" si="9"/>
        <v>4.3</v>
      </c>
      <c r="F20" s="34">
        <f t="shared" si="9"/>
        <v>9.2</v>
      </c>
      <c r="G20" s="34">
        <f t="shared" si="9"/>
        <v>13.5</v>
      </c>
      <c r="H20" s="35">
        <f t="shared" si="2"/>
        <v>196.60000000000002</v>
      </c>
      <c r="I20" s="34">
        <f>SUM(I10:I19)</f>
        <v>43.8</v>
      </c>
      <c r="J20" s="34">
        <f aca="true" t="shared" si="10" ref="J20:O20">SUM(J10:J19)</f>
        <v>58.6</v>
      </c>
      <c r="K20" s="34">
        <f t="shared" si="10"/>
        <v>102.39999999999999</v>
      </c>
      <c r="L20" s="34">
        <f t="shared" si="10"/>
        <v>21.6</v>
      </c>
      <c r="M20" s="34">
        <f t="shared" si="10"/>
        <v>33.900000000000006</v>
      </c>
      <c r="N20" s="34">
        <f t="shared" si="10"/>
        <v>55.5</v>
      </c>
      <c r="O20" s="35">
        <f t="shared" si="10"/>
        <v>157.9</v>
      </c>
      <c r="P20" s="34">
        <f>SUM(P10:P19)</f>
        <v>285.5</v>
      </c>
      <c r="Q20" s="34">
        <f>SUM(Q10:Q19)</f>
        <v>69</v>
      </c>
      <c r="R20" s="35">
        <f>SUM(R10:R19)</f>
        <v>354.50000000000006</v>
      </c>
      <c r="S20" s="1"/>
      <c r="T20" s="1"/>
      <c r="U20" s="1"/>
      <c r="V20" s="1"/>
      <c r="W20" s="1"/>
      <c r="X20" s="1"/>
      <c r="Y20" s="1"/>
      <c r="Z20" s="1"/>
    </row>
    <row r="21" spans="1:26" ht="9" customHeight="1">
      <c r="A21" s="21" t="s">
        <v>43</v>
      </c>
      <c r="B21" s="36"/>
      <c r="C21" s="36"/>
      <c r="D21" s="36"/>
      <c r="E21" s="36"/>
      <c r="F21" s="36"/>
      <c r="G21" s="36"/>
      <c r="H21" s="37"/>
      <c r="I21" s="36"/>
      <c r="J21" s="36"/>
      <c r="K21" s="36"/>
      <c r="L21" s="36"/>
      <c r="M21" s="36"/>
      <c r="N21" s="36"/>
      <c r="O21" s="37"/>
      <c r="P21" s="36"/>
      <c r="Q21" s="36"/>
      <c r="R21" s="37"/>
      <c r="S21" s="1"/>
      <c r="T21" s="1"/>
      <c r="U21" s="1"/>
      <c r="V21" s="1"/>
      <c r="W21" s="1"/>
      <c r="X21" s="1"/>
      <c r="Y21" s="1"/>
      <c r="Z21" s="1"/>
    </row>
    <row r="22" spans="1:26" ht="8.25" customHeight="1">
      <c r="A22" s="21" t="s">
        <v>78</v>
      </c>
      <c r="B22" s="36">
        <v>0</v>
      </c>
      <c r="C22" s="36">
        <v>0</v>
      </c>
      <c r="D22" s="32">
        <f>SUM(B22:C22)</f>
        <v>0</v>
      </c>
      <c r="E22" s="36">
        <v>6</v>
      </c>
      <c r="F22" s="36">
        <v>13</v>
      </c>
      <c r="G22" s="32">
        <f>SUM(E22:F22)</f>
        <v>19</v>
      </c>
      <c r="H22" s="33">
        <f>D22+G22</f>
        <v>19</v>
      </c>
      <c r="I22" s="36">
        <v>0</v>
      </c>
      <c r="J22" s="36">
        <v>0</v>
      </c>
      <c r="K22" s="32">
        <f>SUM(I22:J22)</f>
        <v>0</v>
      </c>
      <c r="L22" s="36">
        <v>0</v>
      </c>
      <c r="M22" s="36">
        <v>0</v>
      </c>
      <c r="N22" s="32">
        <f>SUM(L22:M22)</f>
        <v>0</v>
      </c>
      <c r="O22" s="33">
        <f>K22+N22</f>
        <v>0</v>
      </c>
      <c r="P22" s="32">
        <f>K22+D22</f>
        <v>0</v>
      </c>
      <c r="Q22" s="32">
        <f>N22+G22</f>
        <v>19</v>
      </c>
      <c r="R22" s="33">
        <f>P22+Q22</f>
        <v>19</v>
      </c>
      <c r="S22" s="1"/>
      <c r="T22" s="1"/>
      <c r="U22" s="1"/>
      <c r="V22" s="1"/>
      <c r="W22" s="1"/>
      <c r="X22" s="1"/>
      <c r="Y22" s="1"/>
      <c r="Z22" s="1"/>
    </row>
    <row r="23" spans="1:26" ht="8.25" customHeight="1">
      <c r="A23" s="21" t="s">
        <v>33</v>
      </c>
      <c r="B23" s="36">
        <v>5.3</v>
      </c>
      <c r="C23" s="36">
        <v>10.9</v>
      </c>
      <c r="D23" s="32">
        <f>SUM(B23:C23)</f>
        <v>16.2</v>
      </c>
      <c r="E23" s="36">
        <v>0</v>
      </c>
      <c r="F23" s="36">
        <v>2.9</v>
      </c>
      <c r="G23" s="32">
        <f>SUM(E23:F23)</f>
        <v>2.9</v>
      </c>
      <c r="H23" s="33">
        <f>D23+G23</f>
        <v>19.099999999999998</v>
      </c>
      <c r="I23" s="36">
        <v>0</v>
      </c>
      <c r="J23" s="36">
        <v>0</v>
      </c>
      <c r="K23" s="32">
        <f>SUM(I23:J23)</f>
        <v>0</v>
      </c>
      <c r="L23" s="36">
        <v>0</v>
      </c>
      <c r="M23" s="36">
        <v>0</v>
      </c>
      <c r="N23" s="32">
        <f>SUM(L23:M23)</f>
        <v>0</v>
      </c>
      <c r="O23" s="33">
        <f>K23+N23</f>
        <v>0</v>
      </c>
      <c r="P23" s="32">
        <f>K23+D23</f>
        <v>16.2</v>
      </c>
      <c r="Q23" s="32">
        <f>N23+G23</f>
        <v>2.9</v>
      </c>
      <c r="R23" s="33">
        <f>P23+Q23</f>
        <v>19.099999999999998</v>
      </c>
      <c r="S23" s="1"/>
      <c r="T23" s="1"/>
      <c r="U23" s="1"/>
      <c r="V23" s="1"/>
      <c r="W23" s="1"/>
      <c r="X23" s="1"/>
      <c r="Y23" s="1"/>
      <c r="Z23" s="1"/>
    </row>
    <row r="24" spans="1:26" ht="8.25" customHeight="1">
      <c r="A24" s="21" t="s">
        <v>79</v>
      </c>
      <c r="B24" s="36">
        <v>0</v>
      </c>
      <c r="C24" s="36">
        <v>0</v>
      </c>
      <c r="D24" s="32">
        <f>SUM(B24:C24)</f>
        <v>0</v>
      </c>
      <c r="E24" s="36">
        <v>0</v>
      </c>
      <c r="F24" s="36">
        <v>0</v>
      </c>
      <c r="G24" s="32">
        <f>SUM(E24:F24)</f>
        <v>0</v>
      </c>
      <c r="H24" s="33">
        <f>D24+G24</f>
        <v>0</v>
      </c>
      <c r="I24" s="36">
        <v>2</v>
      </c>
      <c r="J24" s="36">
        <v>5.2</v>
      </c>
      <c r="K24" s="32">
        <f>SUM(I24:J24)</f>
        <v>7.2</v>
      </c>
      <c r="L24" s="36">
        <v>0</v>
      </c>
      <c r="M24" s="36">
        <v>0</v>
      </c>
      <c r="N24" s="32">
        <f>SUM(L24:M24)</f>
        <v>0</v>
      </c>
      <c r="O24" s="33">
        <f>K24+N24</f>
        <v>7.2</v>
      </c>
      <c r="P24" s="32">
        <f>K24+D24</f>
        <v>7.2</v>
      </c>
      <c r="Q24" s="32">
        <f>N24+G24</f>
        <v>0</v>
      </c>
      <c r="R24" s="33">
        <f>P24+Q24</f>
        <v>7.2</v>
      </c>
      <c r="S24" s="1"/>
      <c r="T24" s="1"/>
      <c r="U24" s="1"/>
      <c r="V24" s="1"/>
      <c r="W24" s="1"/>
      <c r="X24" s="1"/>
      <c r="Y24" s="1"/>
      <c r="Z24" s="1"/>
    </row>
    <row r="25" spans="1:26" ht="8.25" customHeight="1">
      <c r="A25" s="21" t="s">
        <v>65</v>
      </c>
      <c r="B25" s="32">
        <v>13</v>
      </c>
      <c r="C25" s="32">
        <v>29</v>
      </c>
      <c r="D25" s="32">
        <f>SUM(B25:C25)</f>
        <v>42</v>
      </c>
      <c r="E25" s="32">
        <v>4</v>
      </c>
      <c r="F25" s="32">
        <v>4</v>
      </c>
      <c r="G25" s="32">
        <f>SUM(E25:F25)</f>
        <v>8</v>
      </c>
      <c r="H25" s="33">
        <f>D25+G25</f>
        <v>50</v>
      </c>
      <c r="I25" s="32">
        <v>0</v>
      </c>
      <c r="J25" s="32">
        <v>0</v>
      </c>
      <c r="K25" s="32">
        <f>SUM(I25:J25)</f>
        <v>0</v>
      </c>
      <c r="L25" s="32">
        <v>0</v>
      </c>
      <c r="M25" s="32">
        <v>0</v>
      </c>
      <c r="N25" s="32">
        <f>SUM(L25:M25)</f>
        <v>0</v>
      </c>
      <c r="O25" s="33">
        <f>K25+N25</f>
        <v>0</v>
      </c>
      <c r="P25" s="32">
        <f>K25+D25</f>
        <v>42</v>
      </c>
      <c r="Q25" s="32">
        <f>N25+G25</f>
        <v>8</v>
      </c>
      <c r="R25" s="33">
        <f>P25+Q25</f>
        <v>50</v>
      </c>
      <c r="S25" s="1"/>
      <c r="T25" s="1"/>
      <c r="U25" s="1"/>
      <c r="V25" s="1"/>
      <c r="W25" s="1"/>
      <c r="X25" s="1"/>
      <c r="Y25" s="1"/>
      <c r="Z25" s="1"/>
    </row>
    <row r="26" spans="1:26" ht="8.25" customHeight="1">
      <c r="A26" s="21" t="s">
        <v>34</v>
      </c>
      <c r="B26" s="36">
        <v>4</v>
      </c>
      <c r="C26" s="36">
        <v>17.9</v>
      </c>
      <c r="D26" s="32">
        <f>SUM(B26:C26)</f>
        <v>21.9</v>
      </c>
      <c r="E26" s="36">
        <v>1</v>
      </c>
      <c r="F26" s="36">
        <v>8.3</v>
      </c>
      <c r="G26" s="32">
        <f>SUM(E26:F26)</f>
        <v>9.3</v>
      </c>
      <c r="H26" s="33">
        <f>D26+G26</f>
        <v>31.2</v>
      </c>
      <c r="I26" s="32">
        <v>0</v>
      </c>
      <c r="J26" s="32">
        <v>0</v>
      </c>
      <c r="K26" s="32">
        <f>SUM(I26:J26)</f>
        <v>0</v>
      </c>
      <c r="L26" s="32">
        <v>0</v>
      </c>
      <c r="M26" s="32">
        <v>0</v>
      </c>
      <c r="N26" s="32">
        <f>SUM(L26:M26)</f>
        <v>0</v>
      </c>
      <c r="O26" s="33">
        <f>K26+N26</f>
        <v>0</v>
      </c>
      <c r="P26" s="32">
        <f>K26+D26</f>
        <v>21.9</v>
      </c>
      <c r="Q26" s="32">
        <f>N26+G26</f>
        <v>9.3</v>
      </c>
      <c r="R26" s="33">
        <f>P26+Q26</f>
        <v>31.2</v>
      </c>
      <c r="S26" s="1"/>
      <c r="T26" s="1"/>
      <c r="U26" s="1"/>
      <c r="V26" s="1"/>
      <c r="W26" s="1"/>
      <c r="X26" s="1"/>
      <c r="Y26" s="1"/>
      <c r="Z26" s="1"/>
    </row>
    <row r="27" spans="1:26" ht="9.75" customHeight="1">
      <c r="A27" s="20" t="s">
        <v>23</v>
      </c>
      <c r="B27" s="34">
        <f>SUM(B21:B26)</f>
        <v>22.3</v>
      </c>
      <c r="C27" s="34">
        <f>SUM(C21:C26)</f>
        <v>57.8</v>
      </c>
      <c r="D27" s="34">
        <f>SUM(D21:D26)</f>
        <v>80.1</v>
      </c>
      <c r="E27" s="34">
        <f aca="true" t="shared" si="11" ref="E27:M27">SUM(E21:E26)</f>
        <v>11</v>
      </c>
      <c r="F27" s="34">
        <f t="shared" si="11"/>
        <v>28.2</v>
      </c>
      <c r="G27" s="34">
        <f t="shared" si="11"/>
        <v>39.2</v>
      </c>
      <c r="H27" s="35">
        <f aca="true" t="shared" si="12" ref="H22:H34">D27+G27</f>
        <v>119.3</v>
      </c>
      <c r="I27" s="34">
        <f t="shared" si="11"/>
        <v>2</v>
      </c>
      <c r="J27" s="34">
        <f t="shared" si="11"/>
        <v>5.2</v>
      </c>
      <c r="K27" s="34">
        <f aca="true" t="shared" si="13" ref="K22:K34">SUM(I27:J27)</f>
        <v>7.2</v>
      </c>
      <c r="L27" s="34">
        <f t="shared" si="11"/>
        <v>0</v>
      </c>
      <c r="M27" s="34">
        <f t="shared" si="11"/>
        <v>0</v>
      </c>
      <c r="N27" s="34">
        <f aca="true" t="shared" si="14" ref="N22:N34">SUM(L27:M27)</f>
        <v>0</v>
      </c>
      <c r="O27" s="38">
        <f aca="true" t="shared" si="15" ref="O22:O34">K27+N27</f>
        <v>7.2</v>
      </c>
      <c r="P27" s="34">
        <f>SUM(P22:P26)</f>
        <v>87.30000000000001</v>
      </c>
      <c r="Q27" s="34">
        <f aca="true" t="shared" si="16" ref="Q22:Q34">N27+G27</f>
        <v>39.2</v>
      </c>
      <c r="R27" s="35">
        <f aca="true" t="shared" si="17" ref="R22:R34">P27+Q27</f>
        <v>126.50000000000001</v>
      </c>
      <c r="S27" s="1"/>
      <c r="T27" s="1"/>
      <c r="U27" s="1"/>
      <c r="V27" s="1"/>
      <c r="W27" s="1"/>
      <c r="X27" s="1"/>
      <c r="Y27" s="1"/>
      <c r="Z27" s="1"/>
    </row>
    <row r="28" spans="1:26" ht="9" customHeight="1">
      <c r="A28" s="21" t="s">
        <v>53</v>
      </c>
      <c r="H28" s="40"/>
      <c r="O28" s="40"/>
      <c r="R28" s="40"/>
      <c r="S28" s="1"/>
      <c r="T28" s="1"/>
      <c r="U28" s="1"/>
      <c r="V28" s="1"/>
      <c r="W28" s="1"/>
      <c r="X28" s="1"/>
      <c r="Y28" s="1"/>
      <c r="Z28" s="1"/>
    </row>
    <row r="29" spans="1:26" ht="8.25" customHeight="1">
      <c r="A29" s="21" t="s">
        <v>48</v>
      </c>
      <c r="B29" s="36">
        <v>5.6</v>
      </c>
      <c r="C29" s="36">
        <v>28.1</v>
      </c>
      <c r="D29" s="32">
        <f>SUM(B29:C29)</f>
        <v>33.7</v>
      </c>
      <c r="E29" s="36">
        <v>0</v>
      </c>
      <c r="F29" s="36">
        <v>2.6</v>
      </c>
      <c r="G29" s="32">
        <f aca="true" t="shared" si="18" ref="G29:G34">SUM(E29:F29)</f>
        <v>2.6</v>
      </c>
      <c r="H29" s="33">
        <f t="shared" si="12"/>
        <v>36.300000000000004</v>
      </c>
      <c r="I29" s="32">
        <v>3</v>
      </c>
      <c r="J29" s="32">
        <v>8.3</v>
      </c>
      <c r="K29" s="32">
        <f t="shared" si="13"/>
        <v>11.3</v>
      </c>
      <c r="L29" s="32">
        <v>2</v>
      </c>
      <c r="M29" s="32">
        <v>5.6</v>
      </c>
      <c r="N29" s="32">
        <f t="shared" si="14"/>
        <v>7.6</v>
      </c>
      <c r="O29" s="33">
        <f t="shared" si="15"/>
        <v>18.9</v>
      </c>
      <c r="P29" s="32">
        <f aca="true" t="shared" si="19" ref="P29:P34">K29+D29</f>
        <v>45</v>
      </c>
      <c r="Q29" s="32">
        <f t="shared" si="16"/>
        <v>10.2</v>
      </c>
      <c r="R29" s="33">
        <f t="shared" si="17"/>
        <v>55.2</v>
      </c>
      <c r="S29" s="1"/>
      <c r="T29" s="1"/>
      <c r="U29" s="1"/>
      <c r="V29" s="1"/>
      <c r="W29" s="1"/>
      <c r="X29" s="1"/>
      <c r="Y29" s="1"/>
      <c r="Z29" s="1"/>
    </row>
    <row r="30" spans="1:26" ht="8.25" customHeight="1">
      <c r="A30" s="21" t="s">
        <v>73</v>
      </c>
      <c r="B30" s="36">
        <v>2.3</v>
      </c>
      <c r="C30" s="36">
        <v>10.9</v>
      </c>
      <c r="D30" s="32">
        <f>SUM(B30:C30)</f>
        <v>13.2</v>
      </c>
      <c r="E30" s="36">
        <v>0</v>
      </c>
      <c r="F30" s="36">
        <v>1</v>
      </c>
      <c r="G30" s="32">
        <f>SUM(E30:F30)</f>
        <v>1</v>
      </c>
      <c r="H30" s="33">
        <f>D30+G30</f>
        <v>14.2</v>
      </c>
      <c r="I30" s="32">
        <v>4.3</v>
      </c>
      <c r="J30" s="32">
        <v>11.2</v>
      </c>
      <c r="K30" s="32">
        <f>SUM(I30:J30)</f>
        <v>15.5</v>
      </c>
      <c r="L30" s="32">
        <v>1</v>
      </c>
      <c r="M30" s="32">
        <v>0</v>
      </c>
      <c r="N30" s="32">
        <f>SUM(L30:M30)</f>
        <v>1</v>
      </c>
      <c r="O30" s="33">
        <f>K30+N30</f>
        <v>16.5</v>
      </c>
      <c r="P30" s="32">
        <f>K30+D30</f>
        <v>28.7</v>
      </c>
      <c r="Q30" s="32">
        <f>N30+G30</f>
        <v>2</v>
      </c>
      <c r="R30" s="33">
        <f>P30+Q30</f>
        <v>30.7</v>
      </c>
      <c r="S30" s="1"/>
      <c r="T30" s="1"/>
      <c r="U30" s="1"/>
      <c r="V30" s="1"/>
      <c r="W30" s="1"/>
      <c r="X30" s="1"/>
      <c r="Y30" s="1"/>
      <c r="Z30" s="1"/>
    </row>
    <row r="31" spans="1:26" ht="8.25" customHeight="1">
      <c r="A31" s="19" t="s">
        <v>55</v>
      </c>
      <c r="B31" s="32">
        <v>24.6</v>
      </c>
      <c r="C31" s="32">
        <v>34.6</v>
      </c>
      <c r="D31" s="32">
        <f>SUM(B31:C31)</f>
        <v>59.2</v>
      </c>
      <c r="E31" s="32">
        <v>1.6</v>
      </c>
      <c r="F31" s="32">
        <v>1.9</v>
      </c>
      <c r="G31" s="32">
        <f t="shared" si="18"/>
        <v>3.5</v>
      </c>
      <c r="H31" s="33">
        <f t="shared" si="12"/>
        <v>62.7</v>
      </c>
      <c r="I31" s="32">
        <v>14</v>
      </c>
      <c r="J31" s="32">
        <v>27</v>
      </c>
      <c r="K31" s="32">
        <f t="shared" si="13"/>
        <v>41</v>
      </c>
      <c r="L31" s="32">
        <v>3</v>
      </c>
      <c r="M31" s="32">
        <v>6.6</v>
      </c>
      <c r="N31" s="32">
        <f t="shared" si="14"/>
        <v>9.6</v>
      </c>
      <c r="O31" s="33">
        <f t="shared" si="15"/>
        <v>50.6</v>
      </c>
      <c r="P31" s="32">
        <f t="shared" si="19"/>
        <v>100.2</v>
      </c>
      <c r="Q31" s="32">
        <f t="shared" si="16"/>
        <v>13.1</v>
      </c>
      <c r="R31" s="33">
        <f t="shared" si="17"/>
        <v>113.3</v>
      </c>
      <c r="S31" s="1"/>
      <c r="T31" s="1"/>
      <c r="U31" s="1"/>
      <c r="V31" s="1"/>
      <c r="W31" s="1"/>
      <c r="X31" s="1"/>
      <c r="Y31" s="1"/>
      <c r="Z31" s="1"/>
    </row>
    <row r="32" spans="1:26" ht="8.25" customHeight="1">
      <c r="A32" s="21" t="s">
        <v>54</v>
      </c>
      <c r="B32" s="32">
        <v>1.6</v>
      </c>
      <c r="C32" s="32">
        <v>42.9</v>
      </c>
      <c r="D32" s="32">
        <f>SUM(B32:C32)</f>
        <v>44.5</v>
      </c>
      <c r="E32" s="32">
        <v>0</v>
      </c>
      <c r="F32" s="32">
        <v>0</v>
      </c>
      <c r="G32" s="32">
        <f t="shared" si="18"/>
        <v>0</v>
      </c>
      <c r="H32" s="33">
        <f t="shared" si="12"/>
        <v>44.5</v>
      </c>
      <c r="I32" s="32">
        <v>0</v>
      </c>
      <c r="J32" s="32">
        <v>0</v>
      </c>
      <c r="K32" s="32">
        <f t="shared" si="13"/>
        <v>0</v>
      </c>
      <c r="L32" s="32">
        <v>0</v>
      </c>
      <c r="M32" s="32">
        <v>0</v>
      </c>
      <c r="N32" s="32">
        <f t="shared" si="14"/>
        <v>0</v>
      </c>
      <c r="O32" s="33">
        <f t="shared" si="15"/>
        <v>0</v>
      </c>
      <c r="P32" s="32">
        <f t="shared" si="19"/>
        <v>44.5</v>
      </c>
      <c r="Q32" s="32">
        <f t="shared" si="16"/>
        <v>0</v>
      </c>
      <c r="R32" s="33">
        <f t="shared" si="17"/>
        <v>44.5</v>
      </c>
      <c r="S32" s="1"/>
      <c r="T32" s="1"/>
      <c r="U32" s="1"/>
      <c r="V32" s="1"/>
      <c r="W32" s="1"/>
      <c r="X32" s="1"/>
      <c r="Y32" s="1"/>
      <c r="Z32" s="1"/>
    </row>
    <row r="33" spans="1:26" ht="7.5" customHeight="1">
      <c r="A33" s="21" t="s">
        <v>60</v>
      </c>
      <c r="B33" s="32">
        <v>4</v>
      </c>
      <c r="C33" s="32">
        <v>14.1</v>
      </c>
      <c r="D33" s="32">
        <f>SUM(B33:C33)</f>
        <v>18.1</v>
      </c>
      <c r="E33" s="32">
        <v>0.3</v>
      </c>
      <c r="F33" s="32">
        <v>11.8</v>
      </c>
      <c r="G33" s="32">
        <f t="shared" si="18"/>
        <v>12.100000000000001</v>
      </c>
      <c r="H33" s="33">
        <f t="shared" si="12"/>
        <v>30.200000000000003</v>
      </c>
      <c r="I33" s="32">
        <v>0</v>
      </c>
      <c r="J33" s="32">
        <v>0</v>
      </c>
      <c r="K33" s="32">
        <f t="shared" si="13"/>
        <v>0</v>
      </c>
      <c r="L33" s="32">
        <v>0</v>
      </c>
      <c r="M33" s="32">
        <v>0</v>
      </c>
      <c r="N33" s="32">
        <f t="shared" si="14"/>
        <v>0</v>
      </c>
      <c r="O33" s="33">
        <f t="shared" si="15"/>
        <v>0</v>
      </c>
      <c r="P33" s="32">
        <f t="shared" si="19"/>
        <v>18.1</v>
      </c>
      <c r="Q33" s="32">
        <f t="shared" si="16"/>
        <v>12.100000000000001</v>
      </c>
      <c r="R33" s="33">
        <f t="shared" si="17"/>
        <v>30.200000000000003</v>
      </c>
      <c r="S33" s="1"/>
      <c r="T33" s="1"/>
      <c r="U33" s="1"/>
      <c r="V33" s="1"/>
      <c r="W33" s="1"/>
      <c r="X33" s="1"/>
      <c r="Y33" s="1"/>
      <c r="Z33" s="1"/>
    </row>
    <row r="34" spans="1:26" ht="7.5" customHeight="1">
      <c r="A34" s="21" t="s">
        <v>18</v>
      </c>
      <c r="B34" s="32">
        <v>17</v>
      </c>
      <c r="C34" s="32">
        <v>48.3</v>
      </c>
      <c r="D34" s="32">
        <f>SUM(B34:C34)</f>
        <v>65.3</v>
      </c>
      <c r="E34" s="32">
        <v>0.3</v>
      </c>
      <c r="F34" s="32">
        <v>0.9</v>
      </c>
      <c r="G34" s="32">
        <f t="shared" si="18"/>
        <v>1.2</v>
      </c>
      <c r="H34" s="33">
        <f t="shared" si="12"/>
        <v>66.5</v>
      </c>
      <c r="I34" s="32">
        <v>10.3</v>
      </c>
      <c r="J34" s="32">
        <v>77.3</v>
      </c>
      <c r="K34" s="32">
        <f t="shared" si="13"/>
        <v>87.6</v>
      </c>
      <c r="L34" s="32">
        <v>8.9</v>
      </c>
      <c r="M34" s="32">
        <v>53</v>
      </c>
      <c r="N34" s="32">
        <f t="shared" si="14"/>
        <v>61.9</v>
      </c>
      <c r="O34" s="33">
        <f t="shared" si="15"/>
        <v>149.5</v>
      </c>
      <c r="P34" s="32">
        <f t="shared" si="19"/>
        <v>152.89999999999998</v>
      </c>
      <c r="Q34" s="32">
        <f t="shared" si="16"/>
        <v>63.1</v>
      </c>
      <c r="R34" s="33">
        <f t="shared" si="17"/>
        <v>215.99999999999997</v>
      </c>
      <c r="S34" s="1"/>
      <c r="T34" s="1"/>
      <c r="U34" s="1"/>
      <c r="V34" s="1"/>
      <c r="W34" s="1"/>
      <c r="X34" s="1"/>
      <c r="Y34" s="1"/>
      <c r="Z34" s="1"/>
    </row>
    <row r="35" spans="1:26" ht="7.5" customHeight="1">
      <c r="A35" s="20" t="s">
        <v>23</v>
      </c>
      <c r="B35" s="34">
        <f aca="true" t="shared" si="20" ref="B35:R35">SUM(B29:B34)</f>
        <v>55.1</v>
      </c>
      <c r="C35" s="34">
        <f t="shared" si="20"/>
        <v>178.89999999999998</v>
      </c>
      <c r="D35" s="34">
        <f t="shared" si="20"/>
        <v>234</v>
      </c>
      <c r="E35" s="34">
        <f t="shared" si="20"/>
        <v>2.2</v>
      </c>
      <c r="F35" s="34">
        <f t="shared" si="20"/>
        <v>18.2</v>
      </c>
      <c r="G35" s="34">
        <f t="shared" si="20"/>
        <v>20.400000000000002</v>
      </c>
      <c r="H35" s="35">
        <f t="shared" si="20"/>
        <v>254.39999999999998</v>
      </c>
      <c r="I35" s="34">
        <f t="shared" si="20"/>
        <v>31.6</v>
      </c>
      <c r="J35" s="34">
        <f t="shared" si="20"/>
        <v>123.8</v>
      </c>
      <c r="K35" s="34">
        <f t="shared" si="20"/>
        <v>155.39999999999998</v>
      </c>
      <c r="L35" s="34">
        <f t="shared" si="20"/>
        <v>14.9</v>
      </c>
      <c r="M35" s="34">
        <f t="shared" si="20"/>
        <v>65.2</v>
      </c>
      <c r="N35" s="34">
        <f t="shared" si="20"/>
        <v>80.1</v>
      </c>
      <c r="O35" s="35">
        <f t="shared" si="20"/>
        <v>235.5</v>
      </c>
      <c r="P35" s="34">
        <f t="shared" si="20"/>
        <v>389.4</v>
      </c>
      <c r="Q35" s="34">
        <f t="shared" si="20"/>
        <v>100.5</v>
      </c>
      <c r="R35" s="35">
        <f t="shared" si="20"/>
        <v>489.9</v>
      </c>
      <c r="S35" s="1"/>
      <c r="T35" s="1"/>
      <c r="U35" s="1"/>
      <c r="V35" s="1"/>
      <c r="W35" s="1"/>
      <c r="X35" s="1"/>
      <c r="Y35" s="1"/>
      <c r="Z35" s="1"/>
    </row>
    <row r="36" spans="1:26" ht="9" customHeight="1">
      <c r="A36" s="19" t="s">
        <v>68</v>
      </c>
      <c r="B36" s="3"/>
      <c r="C36" s="3"/>
      <c r="D36" s="3"/>
      <c r="E36" s="3"/>
      <c r="F36" s="3"/>
      <c r="G36" s="3"/>
      <c r="H36" s="4"/>
      <c r="I36" s="3"/>
      <c r="J36" s="3"/>
      <c r="K36" s="3"/>
      <c r="L36" s="3"/>
      <c r="M36" s="3"/>
      <c r="N36" s="3"/>
      <c r="O36" s="4"/>
      <c r="P36" s="3"/>
      <c r="Q36" s="3"/>
      <c r="R36" s="4"/>
      <c r="S36" s="1"/>
      <c r="T36" s="1"/>
      <c r="U36" s="1"/>
      <c r="V36" s="1"/>
      <c r="W36" s="1"/>
      <c r="X36" s="1"/>
      <c r="Y36" s="1"/>
      <c r="Z36" s="1"/>
    </row>
    <row r="37" spans="1:26" ht="8.25" customHeight="1">
      <c r="A37" s="19" t="s">
        <v>72</v>
      </c>
      <c r="B37" s="32">
        <v>17.2</v>
      </c>
      <c r="C37" s="32">
        <v>23.6</v>
      </c>
      <c r="D37" s="32">
        <f aca="true" t="shared" si="21" ref="D37:D59">SUM(B37:C37)</f>
        <v>40.8</v>
      </c>
      <c r="E37" s="32">
        <v>0.6</v>
      </c>
      <c r="F37" s="32">
        <v>1</v>
      </c>
      <c r="G37" s="32">
        <f aca="true" t="shared" si="22" ref="G37:G59">SUM(E37:F37)</f>
        <v>1.6</v>
      </c>
      <c r="H37" s="33">
        <f aca="true" t="shared" si="23" ref="H37:H59">D37+G37</f>
        <v>42.4</v>
      </c>
      <c r="I37" s="32">
        <v>12.2</v>
      </c>
      <c r="J37" s="32">
        <v>9.9</v>
      </c>
      <c r="K37" s="32">
        <f aca="true" t="shared" si="24" ref="K37:K59">SUM(I37:J37)</f>
        <v>22.1</v>
      </c>
      <c r="L37" s="32">
        <v>7.6</v>
      </c>
      <c r="M37" s="32">
        <v>15.5</v>
      </c>
      <c r="N37" s="32">
        <f aca="true" t="shared" si="25" ref="N37:N59">SUM(L37:M37)</f>
        <v>23.1</v>
      </c>
      <c r="O37" s="33">
        <f aca="true" t="shared" si="26" ref="O37:O59">K37+N37</f>
        <v>45.2</v>
      </c>
      <c r="P37" s="32">
        <f aca="true" t="shared" si="27" ref="P37:P59">K37+D37</f>
        <v>62.9</v>
      </c>
      <c r="Q37" s="32">
        <f aca="true" t="shared" si="28" ref="Q37:Q59">N37+G37</f>
        <v>24.700000000000003</v>
      </c>
      <c r="R37" s="33">
        <f aca="true" t="shared" si="29" ref="R37:R59">P37+Q37</f>
        <v>87.6</v>
      </c>
      <c r="S37" s="1"/>
      <c r="T37" s="1"/>
      <c r="U37" s="1"/>
      <c r="V37" s="1"/>
      <c r="W37" s="1"/>
      <c r="X37" s="1"/>
      <c r="Y37" s="1"/>
      <c r="Z37" s="1"/>
    </row>
    <row r="38" spans="1:26" ht="8.25" customHeight="1">
      <c r="A38" s="19" t="s">
        <v>56</v>
      </c>
      <c r="B38" s="32">
        <v>7</v>
      </c>
      <c r="C38" s="32">
        <v>20.6</v>
      </c>
      <c r="D38" s="32">
        <f t="shared" si="21"/>
        <v>27.6</v>
      </c>
      <c r="E38" s="32">
        <v>2.3</v>
      </c>
      <c r="F38" s="32">
        <v>3</v>
      </c>
      <c r="G38" s="32">
        <f t="shared" si="22"/>
        <v>5.3</v>
      </c>
      <c r="H38" s="33">
        <f t="shared" si="23"/>
        <v>32.9</v>
      </c>
      <c r="I38" s="32">
        <v>0</v>
      </c>
      <c r="J38" s="32">
        <v>0</v>
      </c>
      <c r="K38" s="32">
        <f t="shared" si="24"/>
        <v>0</v>
      </c>
      <c r="L38" s="32">
        <v>0</v>
      </c>
      <c r="M38" s="32">
        <v>0</v>
      </c>
      <c r="N38" s="32">
        <f t="shared" si="25"/>
        <v>0</v>
      </c>
      <c r="O38" s="33">
        <f t="shared" si="26"/>
        <v>0</v>
      </c>
      <c r="P38" s="32">
        <f t="shared" si="27"/>
        <v>27.6</v>
      </c>
      <c r="Q38" s="32">
        <f t="shared" si="28"/>
        <v>5.3</v>
      </c>
      <c r="R38" s="33">
        <f t="shared" si="29"/>
        <v>32.9</v>
      </c>
      <c r="S38" s="1"/>
      <c r="T38" s="1"/>
      <c r="U38" s="1"/>
      <c r="V38" s="1"/>
      <c r="W38" s="1"/>
      <c r="X38" s="1"/>
      <c r="Y38" s="1"/>
      <c r="Z38" s="1"/>
    </row>
    <row r="39" spans="1:26" ht="8.25" customHeight="1">
      <c r="A39" s="21" t="s">
        <v>58</v>
      </c>
      <c r="B39" s="32">
        <v>9.2</v>
      </c>
      <c r="C39" s="32">
        <v>19.8</v>
      </c>
      <c r="D39" s="32">
        <f t="shared" si="21"/>
        <v>29</v>
      </c>
      <c r="E39" s="32">
        <v>0.3</v>
      </c>
      <c r="F39" s="32">
        <v>2</v>
      </c>
      <c r="G39" s="32">
        <f t="shared" si="22"/>
        <v>2.3</v>
      </c>
      <c r="H39" s="33">
        <f t="shared" si="23"/>
        <v>31.3</v>
      </c>
      <c r="I39" s="32">
        <v>0</v>
      </c>
      <c r="J39" s="32">
        <v>0</v>
      </c>
      <c r="K39" s="32">
        <f t="shared" si="24"/>
        <v>0</v>
      </c>
      <c r="L39" s="32">
        <v>0</v>
      </c>
      <c r="M39" s="32">
        <v>0</v>
      </c>
      <c r="N39" s="32">
        <f t="shared" si="25"/>
        <v>0</v>
      </c>
      <c r="O39" s="33">
        <f t="shared" si="26"/>
        <v>0</v>
      </c>
      <c r="P39" s="32">
        <f t="shared" si="27"/>
        <v>29</v>
      </c>
      <c r="Q39" s="32">
        <f t="shared" si="28"/>
        <v>2.3</v>
      </c>
      <c r="R39" s="33">
        <f t="shared" si="29"/>
        <v>31.3</v>
      </c>
      <c r="S39" s="1"/>
      <c r="T39" s="1"/>
      <c r="U39" s="1"/>
      <c r="V39" s="1"/>
      <c r="W39" s="1"/>
      <c r="X39" s="1"/>
      <c r="Y39" s="1"/>
      <c r="Z39" s="1"/>
    </row>
    <row r="40" spans="1:26" ht="8.25" customHeight="1">
      <c r="A40" s="19" t="s">
        <v>10</v>
      </c>
      <c r="B40" s="32">
        <v>23.6</v>
      </c>
      <c r="C40" s="32">
        <v>22.3</v>
      </c>
      <c r="D40" s="32">
        <f t="shared" si="21"/>
        <v>45.900000000000006</v>
      </c>
      <c r="E40" s="32">
        <v>7</v>
      </c>
      <c r="F40" s="32">
        <v>4</v>
      </c>
      <c r="G40" s="32">
        <f t="shared" si="22"/>
        <v>11</v>
      </c>
      <c r="H40" s="33">
        <f t="shared" si="23"/>
        <v>56.900000000000006</v>
      </c>
      <c r="I40" s="32">
        <v>6</v>
      </c>
      <c r="J40" s="32">
        <v>5</v>
      </c>
      <c r="K40" s="32">
        <f t="shared" si="24"/>
        <v>11</v>
      </c>
      <c r="L40" s="32">
        <v>11</v>
      </c>
      <c r="M40" s="32">
        <v>4</v>
      </c>
      <c r="N40" s="32">
        <f t="shared" si="25"/>
        <v>15</v>
      </c>
      <c r="O40" s="33">
        <f t="shared" si="26"/>
        <v>26</v>
      </c>
      <c r="P40" s="32">
        <f t="shared" si="27"/>
        <v>56.900000000000006</v>
      </c>
      <c r="Q40" s="32">
        <f t="shared" si="28"/>
        <v>26</v>
      </c>
      <c r="R40" s="33">
        <f t="shared" si="29"/>
        <v>82.9</v>
      </c>
      <c r="S40" s="1"/>
      <c r="T40" s="1"/>
      <c r="U40" s="1"/>
      <c r="V40" s="1"/>
      <c r="W40" s="1"/>
      <c r="X40" s="1"/>
      <c r="Y40" s="1"/>
      <c r="Z40" s="1"/>
    </row>
    <row r="41" spans="1:26" ht="8.25" customHeight="1">
      <c r="A41" s="19" t="s">
        <v>11</v>
      </c>
      <c r="B41" s="32">
        <v>10</v>
      </c>
      <c r="C41" s="32">
        <v>15.4</v>
      </c>
      <c r="D41" s="32">
        <f t="shared" si="21"/>
        <v>25.4</v>
      </c>
      <c r="E41" s="32">
        <v>1</v>
      </c>
      <c r="F41" s="32">
        <v>0.3</v>
      </c>
      <c r="G41" s="32">
        <f t="shared" si="22"/>
        <v>1.3</v>
      </c>
      <c r="H41" s="33">
        <f t="shared" si="23"/>
        <v>26.7</v>
      </c>
      <c r="I41" s="32">
        <v>16.6</v>
      </c>
      <c r="J41" s="32">
        <v>17</v>
      </c>
      <c r="K41" s="32">
        <f t="shared" si="24"/>
        <v>33.6</v>
      </c>
      <c r="L41" s="32">
        <v>8.3</v>
      </c>
      <c r="M41" s="32">
        <v>13.6</v>
      </c>
      <c r="N41" s="32">
        <f t="shared" si="25"/>
        <v>21.9</v>
      </c>
      <c r="O41" s="33">
        <f t="shared" si="26"/>
        <v>55.5</v>
      </c>
      <c r="P41" s="32">
        <f t="shared" si="27"/>
        <v>59</v>
      </c>
      <c r="Q41" s="32">
        <f t="shared" si="28"/>
        <v>23.2</v>
      </c>
      <c r="R41" s="33">
        <f t="shared" si="29"/>
        <v>82.2</v>
      </c>
      <c r="S41" s="1"/>
      <c r="T41" s="1"/>
      <c r="U41" s="1"/>
      <c r="V41" s="1"/>
      <c r="W41" s="1"/>
      <c r="X41" s="1"/>
      <c r="Y41" s="1"/>
      <c r="Z41" s="1"/>
    </row>
    <row r="42" spans="1:26" ht="8.25" customHeight="1">
      <c r="A42" s="21" t="s">
        <v>69</v>
      </c>
      <c r="B42" s="32">
        <v>8.2</v>
      </c>
      <c r="C42" s="32">
        <v>2.9</v>
      </c>
      <c r="D42" s="32">
        <f t="shared" si="21"/>
        <v>11.1</v>
      </c>
      <c r="E42" s="32">
        <v>2</v>
      </c>
      <c r="F42" s="32">
        <v>8</v>
      </c>
      <c r="G42" s="32">
        <f t="shared" si="22"/>
        <v>10</v>
      </c>
      <c r="H42" s="33">
        <f t="shared" si="23"/>
        <v>21.1</v>
      </c>
      <c r="I42" s="32">
        <v>0</v>
      </c>
      <c r="J42" s="32">
        <v>0</v>
      </c>
      <c r="K42" s="32">
        <f t="shared" si="24"/>
        <v>0</v>
      </c>
      <c r="L42" s="32">
        <v>0</v>
      </c>
      <c r="M42" s="32">
        <v>0</v>
      </c>
      <c r="N42" s="32">
        <f t="shared" si="25"/>
        <v>0</v>
      </c>
      <c r="O42" s="33">
        <f t="shared" si="26"/>
        <v>0</v>
      </c>
      <c r="P42" s="32">
        <f t="shared" si="27"/>
        <v>11.1</v>
      </c>
      <c r="Q42" s="32">
        <f t="shared" si="28"/>
        <v>10</v>
      </c>
      <c r="R42" s="33">
        <f t="shared" si="29"/>
        <v>21.1</v>
      </c>
      <c r="S42" s="1"/>
      <c r="T42" s="1"/>
      <c r="U42" s="1"/>
      <c r="V42" s="1"/>
      <c r="W42" s="1"/>
      <c r="X42" s="1"/>
      <c r="Y42" s="1"/>
      <c r="Z42" s="1"/>
    </row>
    <row r="43" spans="1:26" ht="8.25" customHeight="1">
      <c r="A43" s="19" t="s">
        <v>12</v>
      </c>
      <c r="B43" s="32">
        <v>8</v>
      </c>
      <c r="C43" s="32">
        <v>10</v>
      </c>
      <c r="D43" s="32">
        <f t="shared" si="21"/>
        <v>18</v>
      </c>
      <c r="E43" s="32">
        <v>1.6</v>
      </c>
      <c r="F43" s="32">
        <v>0.6</v>
      </c>
      <c r="G43" s="32">
        <f t="shared" si="22"/>
        <v>2.2</v>
      </c>
      <c r="H43" s="33">
        <f t="shared" si="23"/>
        <v>20.2</v>
      </c>
      <c r="I43" s="32">
        <v>9</v>
      </c>
      <c r="J43" s="32">
        <v>5.6</v>
      </c>
      <c r="K43" s="32">
        <f t="shared" si="24"/>
        <v>14.6</v>
      </c>
      <c r="L43" s="32">
        <v>8.2</v>
      </c>
      <c r="M43" s="32">
        <v>9.3</v>
      </c>
      <c r="N43" s="32">
        <f t="shared" si="25"/>
        <v>17.5</v>
      </c>
      <c r="O43" s="33">
        <f t="shared" si="26"/>
        <v>32.1</v>
      </c>
      <c r="P43" s="32">
        <f t="shared" si="27"/>
        <v>32.6</v>
      </c>
      <c r="Q43" s="32">
        <f t="shared" si="28"/>
        <v>19.7</v>
      </c>
      <c r="R43" s="33">
        <f t="shared" si="29"/>
        <v>52.3</v>
      </c>
      <c r="S43" s="1"/>
      <c r="T43" s="1"/>
      <c r="U43" s="1"/>
      <c r="V43" s="1"/>
      <c r="W43" s="1"/>
      <c r="X43" s="1"/>
      <c r="Y43" s="1"/>
      <c r="Z43" s="1"/>
    </row>
    <row r="44" spans="1:26" ht="8.25" customHeight="1">
      <c r="A44" s="19" t="s">
        <v>13</v>
      </c>
      <c r="B44" s="32">
        <v>15.1</v>
      </c>
      <c r="C44" s="32">
        <v>20.5</v>
      </c>
      <c r="D44" s="32">
        <f t="shared" si="21"/>
        <v>35.6</v>
      </c>
      <c r="E44" s="32">
        <v>0</v>
      </c>
      <c r="F44" s="32">
        <v>2</v>
      </c>
      <c r="G44" s="32">
        <f t="shared" si="22"/>
        <v>2</v>
      </c>
      <c r="H44" s="33">
        <f t="shared" si="23"/>
        <v>37.6</v>
      </c>
      <c r="I44" s="32">
        <v>21</v>
      </c>
      <c r="J44" s="32">
        <v>26.3</v>
      </c>
      <c r="K44" s="32">
        <f t="shared" si="24"/>
        <v>47.3</v>
      </c>
      <c r="L44" s="32">
        <v>17.9</v>
      </c>
      <c r="M44" s="32">
        <v>15.5</v>
      </c>
      <c r="N44" s="32">
        <f t="shared" si="25"/>
        <v>33.4</v>
      </c>
      <c r="O44" s="33">
        <f t="shared" si="26"/>
        <v>80.69999999999999</v>
      </c>
      <c r="P44" s="32">
        <f t="shared" si="27"/>
        <v>82.9</v>
      </c>
      <c r="Q44" s="32">
        <f t="shared" si="28"/>
        <v>35.4</v>
      </c>
      <c r="R44" s="33">
        <f t="shared" si="29"/>
        <v>118.30000000000001</v>
      </c>
      <c r="S44" s="1"/>
      <c r="T44" s="1"/>
      <c r="U44" s="1"/>
      <c r="V44" s="1"/>
      <c r="W44" s="1"/>
      <c r="X44" s="1"/>
      <c r="Y44" s="1"/>
      <c r="Z44" s="1"/>
    </row>
    <row r="45" spans="1:26" ht="8.25" customHeight="1">
      <c r="A45" s="21" t="s">
        <v>49</v>
      </c>
      <c r="B45" s="32">
        <v>2.1</v>
      </c>
      <c r="C45" s="32">
        <v>22.7</v>
      </c>
      <c r="D45" s="32">
        <f t="shared" si="21"/>
        <v>24.8</v>
      </c>
      <c r="E45" s="32">
        <v>0</v>
      </c>
      <c r="F45" s="32">
        <v>1</v>
      </c>
      <c r="G45" s="32">
        <f t="shared" si="22"/>
        <v>1</v>
      </c>
      <c r="H45" s="33">
        <f t="shared" si="23"/>
        <v>25.8</v>
      </c>
      <c r="I45" s="32">
        <v>2.6</v>
      </c>
      <c r="J45" s="32">
        <v>9</v>
      </c>
      <c r="K45" s="32">
        <f t="shared" si="24"/>
        <v>11.6</v>
      </c>
      <c r="L45" s="32">
        <v>0</v>
      </c>
      <c r="M45" s="32">
        <v>0</v>
      </c>
      <c r="N45" s="32">
        <f t="shared" si="25"/>
        <v>0</v>
      </c>
      <c r="O45" s="33">
        <f t="shared" si="26"/>
        <v>11.6</v>
      </c>
      <c r="P45" s="32">
        <f t="shared" si="27"/>
        <v>36.4</v>
      </c>
      <c r="Q45" s="32">
        <f t="shared" si="28"/>
        <v>1</v>
      </c>
      <c r="R45" s="33">
        <f t="shared" si="29"/>
        <v>37.4</v>
      </c>
      <c r="S45" s="1"/>
      <c r="T45" s="1"/>
      <c r="U45" s="1"/>
      <c r="V45" s="1"/>
      <c r="W45" s="1"/>
      <c r="X45" s="1"/>
      <c r="Y45" s="1"/>
      <c r="Z45" s="1"/>
    </row>
    <row r="46" spans="1:26" ht="7.5" customHeight="1">
      <c r="A46" s="19" t="s">
        <v>47</v>
      </c>
      <c r="B46" s="32">
        <v>7.3</v>
      </c>
      <c r="C46" s="32">
        <v>6.2</v>
      </c>
      <c r="D46" s="32">
        <f t="shared" si="21"/>
        <v>13.5</v>
      </c>
      <c r="E46" s="32">
        <v>0.3</v>
      </c>
      <c r="F46" s="32">
        <v>3.8</v>
      </c>
      <c r="G46" s="32">
        <f t="shared" si="22"/>
        <v>4.1</v>
      </c>
      <c r="H46" s="33">
        <f t="shared" si="23"/>
        <v>17.6</v>
      </c>
      <c r="I46" s="32">
        <v>24</v>
      </c>
      <c r="J46" s="32">
        <v>17</v>
      </c>
      <c r="K46" s="32">
        <f t="shared" si="24"/>
        <v>41</v>
      </c>
      <c r="L46" s="32">
        <v>8.6</v>
      </c>
      <c r="M46" s="32">
        <v>13.5</v>
      </c>
      <c r="N46" s="32">
        <f t="shared" si="25"/>
        <v>22.1</v>
      </c>
      <c r="O46" s="33">
        <f t="shared" si="26"/>
        <v>63.1</v>
      </c>
      <c r="P46" s="32">
        <f t="shared" si="27"/>
        <v>54.5</v>
      </c>
      <c r="Q46" s="32">
        <f t="shared" si="28"/>
        <v>26.200000000000003</v>
      </c>
      <c r="R46" s="33">
        <f t="shared" si="29"/>
        <v>80.7</v>
      </c>
      <c r="S46" s="1"/>
      <c r="T46" s="1"/>
      <c r="U46" s="1"/>
      <c r="V46" s="1"/>
      <c r="W46" s="1"/>
      <c r="X46" s="1"/>
      <c r="Y46" s="1"/>
      <c r="Z46" s="1"/>
    </row>
    <row r="47" spans="1:26" ht="7.5" customHeight="1">
      <c r="A47" s="19" t="s">
        <v>74</v>
      </c>
      <c r="B47" s="32">
        <v>8.6</v>
      </c>
      <c r="C47" s="32">
        <v>5.8</v>
      </c>
      <c r="D47" s="32">
        <f t="shared" si="21"/>
        <v>14.399999999999999</v>
      </c>
      <c r="E47" s="32">
        <v>3.6</v>
      </c>
      <c r="F47" s="32">
        <v>4.3</v>
      </c>
      <c r="G47" s="32">
        <f t="shared" si="22"/>
        <v>7.9</v>
      </c>
      <c r="H47" s="33">
        <f t="shared" si="23"/>
        <v>22.299999999999997</v>
      </c>
      <c r="I47" s="32">
        <v>0</v>
      </c>
      <c r="J47" s="32">
        <v>0</v>
      </c>
      <c r="K47" s="32">
        <f t="shared" si="24"/>
        <v>0</v>
      </c>
      <c r="L47" s="32">
        <v>0</v>
      </c>
      <c r="M47" s="32">
        <v>0</v>
      </c>
      <c r="N47" s="32">
        <f t="shared" si="25"/>
        <v>0</v>
      </c>
      <c r="O47" s="33">
        <f t="shared" si="26"/>
        <v>0</v>
      </c>
      <c r="P47" s="32">
        <f t="shared" si="27"/>
        <v>14.399999999999999</v>
      </c>
      <c r="Q47" s="32">
        <f t="shared" si="28"/>
        <v>7.9</v>
      </c>
      <c r="R47" s="33">
        <f t="shared" si="29"/>
        <v>22.299999999999997</v>
      </c>
      <c r="S47" s="1"/>
      <c r="T47" s="1"/>
      <c r="U47" s="1"/>
      <c r="V47" s="1"/>
      <c r="W47" s="1"/>
      <c r="X47" s="1"/>
      <c r="Y47" s="1"/>
      <c r="Z47" s="1"/>
    </row>
    <row r="48" spans="1:26" ht="8.25" customHeight="1">
      <c r="A48" s="19" t="s">
        <v>14</v>
      </c>
      <c r="B48" s="32">
        <v>6.5</v>
      </c>
      <c r="C48" s="32">
        <v>12.1</v>
      </c>
      <c r="D48" s="32">
        <f t="shared" si="21"/>
        <v>18.6</v>
      </c>
      <c r="E48" s="32">
        <v>0.6</v>
      </c>
      <c r="F48" s="32">
        <v>2.5</v>
      </c>
      <c r="G48" s="32">
        <f t="shared" si="22"/>
        <v>3.1</v>
      </c>
      <c r="H48" s="33">
        <f t="shared" si="23"/>
        <v>21.700000000000003</v>
      </c>
      <c r="I48" s="32">
        <v>0</v>
      </c>
      <c r="J48" s="32">
        <v>0</v>
      </c>
      <c r="K48" s="32">
        <f t="shared" si="24"/>
        <v>0</v>
      </c>
      <c r="L48" s="32">
        <v>0</v>
      </c>
      <c r="M48" s="32">
        <v>0</v>
      </c>
      <c r="N48" s="32">
        <f t="shared" si="25"/>
        <v>0</v>
      </c>
      <c r="O48" s="33">
        <f t="shared" si="26"/>
        <v>0</v>
      </c>
      <c r="P48" s="32">
        <f t="shared" si="27"/>
        <v>18.6</v>
      </c>
      <c r="Q48" s="32">
        <f t="shared" si="28"/>
        <v>3.1</v>
      </c>
      <c r="R48" s="33">
        <f t="shared" si="29"/>
        <v>21.700000000000003</v>
      </c>
      <c r="S48" s="1"/>
      <c r="T48" s="1"/>
      <c r="U48" s="1"/>
      <c r="V48" s="1"/>
      <c r="W48" s="1"/>
      <c r="X48" s="1"/>
      <c r="Y48" s="1"/>
      <c r="Z48" s="1"/>
    </row>
    <row r="49" spans="1:26" ht="8.25" customHeight="1">
      <c r="A49" s="19" t="s">
        <v>57</v>
      </c>
      <c r="B49" s="32">
        <v>8.2</v>
      </c>
      <c r="C49" s="32">
        <v>10.5</v>
      </c>
      <c r="D49" s="32">
        <f t="shared" si="21"/>
        <v>18.7</v>
      </c>
      <c r="E49" s="32">
        <v>1</v>
      </c>
      <c r="F49" s="32">
        <v>1.3</v>
      </c>
      <c r="G49" s="32">
        <f t="shared" si="22"/>
        <v>2.3</v>
      </c>
      <c r="H49" s="33">
        <f t="shared" si="23"/>
        <v>21</v>
      </c>
      <c r="I49" s="32">
        <v>4</v>
      </c>
      <c r="J49" s="32">
        <v>8</v>
      </c>
      <c r="K49" s="32">
        <f t="shared" si="24"/>
        <v>12</v>
      </c>
      <c r="L49" s="32">
        <v>2.3</v>
      </c>
      <c r="M49" s="32">
        <v>5.3</v>
      </c>
      <c r="N49" s="32">
        <f t="shared" si="25"/>
        <v>7.6</v>
      </c>
      <c r="O49" s="33">
        <f t="shared" si="26"/>
        <v>19.6</v>
      </c>
      <c r="P49" s="32">
        <f t="shared" si="27"/>
        <v>30.7</v>
      </c>
      <c r="Q49" s="32">
        <f t="shared" si="28"/>
        <v>9.899999999999999</v>
      </c>
      <c r="R49" s="33">
        <f t="shared" si="29"/>
        <v>40.599999999999994</v>
      </c>
      <c r="S49" s="1"/>
      <c r="T49" s="1"/>
      <c r="U49" s="1"/>
      <c r="V49" s="1"/>
      <c r="W49" s="1"/>
      <c r="X49" s="1"/>
      <c r="Y49" s="1"/>
      <c r="Z49" s="1"/>
    </row>
    <row r="50" spans="1:26" ht="8.25" customHeight="1">
      <c r="A50" s="19" t="s">
        <v>16</v>
      </c>
      <c r="B50" s="32">
        <v>6.2</v>
      </c>
      <c r="C50" s="32">
        <v>4.3</v>
      </c>
      <c r="D50" s="32">
        <f t="shared" si="21"/>
        <v>10.5</v>
      </c>
      <c r="E50" s="32">
        <v>0.3</v>
      </c>
      <c r="F50" s="32">
        <v>1</v>
      </c>
      <c r="G50" s="32">
        <f t="shared" si="22"/>
        <v>1.3</v>
      </c>
      <c r="H50" s="33">
        <f t="shared" si="23"/>
        <v>11.8</v>
      </c>
      <c r="I50" s="32">
        <v>10.3</v>
      </c>
      <c r="J50" s="32">
        <v>5.6</v>
      </c>
      <c r="K50" s="32">
        <f t="shared" si="24"/>
        <v>15.9</v>
      </c>
      <c r="L50" s="32">
        <v>9.9</v>
      </c>
      <c r="M50" s="32">
        <v>4</v>
      </c>
      <c r="N50" s="32">
        <f t="shared" si="25"/>
        <v>13.9</v>
      </c>
      <c r="O50" s="33">
        <f t="shared" si="26"/>
        <v>29.8</v>
      </c>
      <c r="P50" s="32">
        <f t="shared" si="27"/>
        <v>26.4</v>
      </c>
      <c r="Q50" s="32">
        <f t="shared" si="28"/>
        <v>15.200000000000001</v>
      </c>
      <c r="R50" s="33">
        <f t="shared" si="29"/>
        <v>41.6</v>
      </c>
      <c r="S50" s="1"/>
      <c r="T50" s="1"/>
      <c r="U50" s="1"/>
      <c r="V50" s="1"/>
      <c r="W50" s="1"/>
      <c r="X50" s="1"/>
      <c r="Y50" s="1"/>
      <c r="Z50" s="1"/>
    </row>
    <row r="51" spans="1:26" ht="7.5" customHeight="1">
      <c r="A51" s="19" t="s">
        <v>17</v>
      </c>
      <c r="B51" s="32">
        <v>21.3</v>
      </c>
      <c r="C51" s="32">
        <v>24.7</v>
      </c>
      <c r="D51" s="32">
        <f t="shared" si="21"/>
        <v>46</v>
      </c>
      <c r="E51" s="32">
        <v>1.9</v>
      </c>
      <c r="F51" s="32">
        <v>1.9</v>
      </c>
      <c r="G51" s="32">
        <f t="shared" si="22"/>
        <v>3.8</v>
      </c>
      <c r="H51" s="33">
        <f t="shared" si="23"/>
        <v>49.8</v>
      </c>
      <c r="I51" s="32">
        <v>42</v>
      </c>
      <c r="J51" s="32">
        <v>24</v>
      </c>
      <c r="K51" s="32">
        <f t="shared" si="24"/>
        <v>66</v>
      </c>
      <c r="L51" s="32">
        <v>20.9</v>
      </c>
      <c r="M51" s="32">
        <v>15.3</v>
      </c>
      <c r="N51" s="32">
        <f t="shared" si="25"/>
        <v>36.2</v>
      </c>
      <c r="O51" s="33">
        <f t="shared" si="26"/>
        <v>102.2</v>
      </c>
      <c r="P51" s="32">
        <f t="shared" si="27"/>
        <v>112</v>
      </c>
      <c r="Q51" s="32">
        <f t="shared" si="28"/>
        <v>40</v>
      </c>
      <c r="R51" s="33">
        <f t="shared" si="29"/>
        <v>152</v>
      </c>
      <c r="S51" s="1"/>
      <c r="T51" s="1"/>
      <c r="U51" s="1"/>
      <c r="V51" s="1"/>
      <c r="W51" s="1"/>
      <c r="X51" s="1"/>
      <c r="Y51" s="1"/>
      <c r="Z51" s="1"/>
    </row>
    <row r="52" spans="1:26" ht="7.5" customHeight="1">
      <c r="A52" s="21" t="s">
        <v>61</v>
      </c>
      <c r="B52" s="32">
        <v>9</v>
      </c>
      <c r="C52" s="32">
        <v>19.2</v>
      </c>
      <c r="D52" s="32">
        <f t="shared" si="21"/>
        <v>28.2</v>
      </c>
      <c r="E52" s="32">
        <v>1</v>
      </c>
      <c r="F52" s="32">
        <v>0.3</v>
      </c>
      <c r="G52" s="32">
        <f t="shared" si="22"/>
        <v>1.3</v>
      </c>
      <c r="H52" s="33">
        <f t="shared" si="23"/>
        <v>29.5</v>
      </c>
      <c r="I52" s="32">
        <v>0</v>
      </c>
      <c r="J52" s="32">
        <v>0</v>
      </c>
      <c r="K52" s="32">
        <f t="shared" si="24"/>
        <v>0</v>
      </c>
      <c r="L52" s="32">
        <v>0</v>
      </c>
      <c r="M52" s="32">
        <v>0</v>
      </c>
      <c r="N52" s="32">
        <f t="shared" si="25"/>
        <v>0</v>
      </c>
      <c r="O52" s="33">
        <f t="shared" si="26"/>
        <v>0</v>
      </c>
      <c r="P52" s="32">
        <f t="shared" si="27"/>
        <v>28.2</v>
      </c>
      <c r="Q52" s="32">
        <f t="shared" si="28"/>
        <v>1.3</v>
      </c>
      <c r="R52" s="33">
        <f t="shared" si="29"/>
        <v>29.5</v>
      </c>
      <c r="S52" s="1"/>
      <c r="T52" s="1"/>
      <c r="U52" s="1"/>
      <c r="V52" s="1"/>
      <c r="W52" s="1"/>
      <c r="X52" s="1"/>
      <c r="Y52" s="1"/>
      <c r="Z52" s="1"/>
    </row>
    <row r="53" spans="1:26" ht="7.5" customHeight="1">
      <c r="A53" s="19" t="s">
        <v>19</v>
      </c>
      <c r="B53" s="32">
        <v>2.3</v>
      </c>
      <c r="C53" s="32">
        <v>5.3</v>
      </c>
      <c r="D53" s="32">
        <f t="shared" si="21"/>
        <v>7.6</v>
      </c>
      <c r="E53" s="32">
        <v>1.6</v>
      </c>
      <c r="F53" s="32">
        <v>0.9</v>
      </c>
      <c r="G53" s="32">
        <f t="shared" si="22"/>
        <v>2.5</v>
      </c>
      <c r="H53" s="33">
        <f t="shared" si="23"/>
        <v>10.1</v>
      </c>
      <c r="I53" s="32">
        <v>23.9</v>
      </c>
      <c r="J53" s="32">
        <v>17</v>
      </c>
      <c r="K53" s="32">
        <f t="shared" si="24"/>
        <v>40.9</v>
      </c>
      <c r="L53" s="32">
        <v>17.9</v>
      </c>
      <c r="M53" s="32">
        <v>11.6</v>
      </c>
      <c r="N53" s="32">
        <f t="shared" si="25"/>
        <v>29.5</v>
      </c>
      <c r="O53" s="33">
        <f t="shared" si="26"/>
        <v>70.4</v>
      </c>
      <c r="P53" s="32">
        <f t="shared" si="27"/>
        <v>48.5</v>
      </c>
      <c r="Q53" s="32">
        <f t="shared" si="28"/>
        <v>32</v>
      </c>
      <c r="R53" s="33">
        <f t="shared" si="29"/>
        <v>80.5</v>
      </c>
      <c r="S53" s="1"/>
      <c r="T53" s="1"/>
      <c r="U53" s="1"/>
      <c r="V53" s="1"/>
      <c r="W53" s="1"/>
      <c r="X53" s="1"/>
      <c r="Y53" s="1"/>
      <c r="Z53" s="1"/>
    </row>
    <row r="54" spans="1:26" ht="7.5" customHeight="1">
      <c r="A54" s="19" t="s">
        <v>20</v>
      </c>
      <c r="B54" s="32">
        <v>3</v>
      </c>
      <c r="C54" s="32">
        <v>9</v>
      </c>
      <c r="D54" s="32">
        <f t="shared" si="21"/>
        <v>12</v>
      </c>
      <c r="E54" s="32">
        <v>1.6</v>
      </c>
      <c r="F54" s="32">
        <v>0.9</v>
      </c>
      <c r="G54" s="32">
        <f t="shared" si="22"/>
        <v>2.5</v>
      </c>
      <c r="H54" s="33">
        <f t="shared" si="23"/>
        <v>14.5</v>
      </c>
      <c r="I54" s="32">
        <v>3</v>
      </c>
      <c r="J54" s="32">
        <v>15.3</v>
      </c>
      <c r="K54" s="32">
        <f t="shared" si="24"/>
        <v>18.3</v>
      </c>
      <c r="L54" s="32">
        <v>5</v>
      </c>
      <c r="M54" s="32">
        <v>9.6</v>
      </c>
      <c r="N54" s="32">
        <f t="shared" si="25"/>
        <v>14.6</v>
      </c>
      <c r="O54" s="33">
        <f t="shared" si="26"/>
        <v>32.9</v>
      </c>
      <c r="P54" s="32">
        <f t="shared" si="27"/>
        <v>30.3</v>
      </c>
      <c r="Q54" s="32">
        <f t="shared" si="28"/>
        <v>17.1</v>
      </c>
      <c r="R54" s="33">
        <f t="shared" si="29"/>
        <v>47.400000000000006</v>
      </c>
      <c r="S54" s="1"/>
      <c r="T54" s="1"/>
      <c r="U54" s="1"/>
      <c r="V54" s="1"/>
      <c r="W54" s="1"/>
      <c r="X54" s="1"/>
      <c r="Y54" s="1"/>
      <c r="Z54" s="1"/>
    </row>
    <row r="55" spans="1:26" ht="7.5" customHeight="1">
      <c r="A55" s="21" t="s">
        <v>24</v>
      </c>
      <c r="B55" s="32">
        <v>11.1</v>
      </c>
      <c r="C55" s="32">
        <v>82.6</v>
      </c>
      <c r="D55" s="32">
        <f t="shared" si="21"/>
        <v>93.69999999999999</v>
      </c>
      <c r="E55" s="32">
        <v>0</v>
      </c>
      <c r="F55" s="32">
        <v>0</v>
      </c>
      <c r="G55" s="32">
        <f t="shared" si="22"/>
        <v>0</v>
      </c>
      <c r="H55" s="33">
        <f t="shared" si="23"/>
        <v>93.69999999999999</v>
      </c>
      <c r="I55" s="32">
        <v>4</v>
      </c>
      <c r="J55" s="32">
        <v>10</v>
      </c>
      <c r="K55" s="32">
        <f t="shared" si="24"/>
        <v>14</v>
      </c>
      <c r="L55" s="32">
        <v>2</v>
      </c>
      <c r="M55" s="32">
        <v>4</v>
      </c>
      <c r="N55" s="32">
        <f t="shared" si="25"/>
        <v>6</v>
      </c>
      <c r="O55" s="33">
        <f t="shared" si="26"/>
        <v>20</v>
      </c>
      <c r="P55" s="32">
        <f t="shared" si="27"/>
        <v>107.69999999999999</v>
      </c>
      <c r="Q55" s="32">
        <f t="shared" si="28"/>
        <v>6</v>
      </c>
      <c r="R55" s="33">
        <f t="shared" si="29"/>
        <v>113.69999999999999</v>
      </c>
      <c r="S55" s="1"/>
      <c r="T55" s="1"/>
      <c r="U55" s="1"/>
      <c r="V55" s="1"/>
      <c r="W55" s="1"/>
      <c r="X55" s="1"/>
      <c r="Y55" s="1"/>
      <c r="Z55" s="1"/>
    </row>
    <row r="56" spans="1:26" ht="7.5" customHeight="1">
      <c r="A56" s="19" t="s">
        <v>62</v>
      </c>
      <c r="B56" s="32">
        <v>2.3</v>
      </c>
      <c r="C56" s="32">
        <v>10.9</v>
      </c>
      <c r="D56" s="32">
        <f t="shared" si="21"/>
        <v>13.2</v>
      </c>
      <c r="E56" s="32">
        <v>0</v>
      </c>
      <c r="F56" s="32">
        <v>0</v>
      </c>
      <c r="G56" s="32">
        <f t="shared" si="22"/>
        <v>0</v>
      </c>
      <c r="H56" s="33">
        <f t="shared" si="23"/>
        <v>13.2</v>
      </c>
      <c r="I56" s="32">
        <v>4</v>
      </c>
      <c r="J56" s="32">
        <v>6</v>
      </c>
      <c r="K56" s="32">
        <f t="shared" si="24"/>
        <v>10</v>
      </c>
      <c r="L56" s="32">
        <v>0</v>
      </c>
      <c r="M56" s="32">
        <v>0</v>
      </c>
      <c r="N56" s="32">
        <f t="shared" si="25"/>
        <v>0</v>
      </c>
      <c r="O56" s="33">
        <f t="shared" si="26"/>
        <v>10</v>
      </c>
      <c r="P56" s="32">
        <f t="shared" si="27"/>
        <v>23.2</v>
      </c>
      <c r="Q56" s="32">
        <f t="shared" si="28"/>
        <v>0</v>
      </c>
      <c r="R56" s="33">
        <f t="shared" si="29"/>
        <v>23.2</v>
      </c>
      <c r="S56" s="1"/>
      <c r="T56" s="1"/>
      <c r="U56" s="1"/>
      <c r="V56" s="1"/>
      <c r="W56" s="1"/>
      <c r="X56" s="1"/>
      <c r="Y56" s="1"/>
      <c r="Z56" s="1"/>
    </row>
    <row r="57" spans="1:26" ht="8.25" customHeight="1">
      <c r="A57" s="19" t="s">
        <v>21</v>
      </c>
      <c r="B57" s="32">
        <v>3.6</v>
      </c>
      <c r="C57" s="32">
        <v>14.7</v>
      </c>
      <c r="D57" s="32">
        <f t="shared" si="21"/>
        <v>18.3</v>
      </c>
      <c r="E57" s="32">
        <v>0.9</v>
      </c>
      <c r="F57" s="32">
        <v>3.2</v>
      </c>
      <c r="G57" s="32">
        <f t="shared" si="22"/>
        <v>4.1000000000000005</v>
      </c>
      <c r="H57" s="33">
        <f t="shared" si="23"/>
        <v>22.400000000000002</v>
      </c>
      <c r="I57" s="32">
        <v>12</v>
      </c>
      <c r="J57" s="32">
        <v>16</v>
      </c>
      <c r="K57" s="32">
        <f t="shared" si="24"/>
        <v>28</v>
      </c>
      <c r="L57" s="32">
        <v>10.5</v>
      </c>
      <c r="M57" s="32">
        <v>16.5</v>
      </c>
      <c r="N57" s="32">
        <f t="shared" si="25"/>
        <v>27</v>
      </c>
      <c r="O57" s="33">
        <f t="shared" si="26"/>
        <v>55</v>
      </c>
      <c r="P57" s="32">
        <f t="shared" si="27"/>
        <v>46.3</v>
      </c>
      <c r="Q57" s="32">
        <f t="shared" si="28"/>
        <v>31.1</v>
      </c>
      <c r="R57" s="33">
        <f t="shared" si="29"/>
        <v>77.4</v>
      </c>
      <c r="S57" s="1"/>
      <c r="T57" s="1"/>
      <c r="U57" s="1"/>
      <c r="V57" s="1"/>
      <c r="W57" s="1"/>
      <c r="X57" s="1"/>
      <c r="Y57" s="1"/>
      <c r="Z57" s="1"/>
    </row>
    <row r="58" spans="1:26" ht="8.25" customHeight="1">
      <c r="A58" s="19" t="s">
        <v>22</v>
      </c>
      <c r="B58" s="32">
        <v>0</v>
      </c>
      <c r="C58" s="32">
        <v>0.9</v>
      </c>
      <c r="D58" s="32">
        <f>SUM(B58:C58)</f>
        <v>0.9</v>
      </c>
      <c r="E58" s="32">
        <v>0</v>
      </c>
      <c r="F58" s="32">
        <v>0</v>
      </c>
      <c r="G58" s="32">
        <f>SUM(E58:F58)</f>
        <v>0</v>
      </c>
      <c r="H58" s="33">
        <f>D58+G58</f>
        <v>0.9</v>
      </c>
      <c r="I58" s="32">
        <v>1</v>
      </c>
      <c r="J58" s="32">
        <v>26.6</v>
      </c>
      <c r="K58" s="32">
        <f>SUM(I58:J58)</f>
        <v>27.6</v>
      </c>
      <c r="L58" s="32">
        <v>1</v>
      </c>
      <c r="M58" s="32">
        <v>19.9</v>
      </c>
      <c r="N58" s="32">
        <f>SUM(L58:M58)</f>
        <v>20.9</v>
      </c>
      <c r="O58" s="33">
        <f>K58+N58</f>
        <v>48.5</v>
      </c>
      <c r="P58" s="32">
        <f>K58+D58</f>
        <v>28.5</v>
      </c>
      <c r="Q58" s="32">
        <f>N58+G58</f>
        <v>20.9</v>
      </c>
      <c r="R58" s="33">
        <f>P58+Q58</f>
        <v>49.4</v>
      </c>
      <c r="S58" s="1"/>
      <c r="T58" s="1"/>
      <c r="U58" s="1"/>
      <c r="V58" s="1"/>
      <c r="W58" s="1"/>
      <c r="X58" s="1"/>
      <c r="Y58" s="1"/>
      <c r="Z58" s="1"/>
    </row>
    <row r="59" spans="1:26" ht="7.5" customHeight="1">
      <c r="A59" s="19" t="s">
        <v>80</v>
      </c>
      <c r="B59" s="32">
        <v>0</v>
      </c>
      <c r="C59" s="32">
        <v>8</v>
      </c>
      <c r="D59" s="32">
        <f t="shared" si="21"/>
        <v>8</v>
      </c>
      <c r="E59" s="32">
        <v>0</v>
      </c>
      <c r="F59" s="32">
        <v>1</v>
      </c>
      <c r="G59" s="32">
        <f t="shared" si="22"/>
        <v>1</v>
      </c>
      <c r="H59" s="33">
        <f t="shared" si="23"/>
        <v>9</v>
      </c>
      <c r="I59" s="32">
        <v>0</v>
      </c>
      <c r="J59" s="32">
        <v>7</v>
      </c>
      <c r="K59" s="32">
        <f t="shared" si="24"/>
        <v>7</v>
      </c>
      <c r="L59" s="32">
        <v>1</v>
      </c>
      <c r="M59" s="32">
        <v>1</v>
      </c>
      <c r="N59" s="32">
        <f t="shared" si="25"/>
        <v>2</v>
      </c>
      <c r="O59" s="33">
        <f t="shared" si="26"/>
        <v>9</v>
      </c>
      <c r="P59" s="32">
        <f t="shared" si="27"/>
        <v>15</v>
      </c>
      <c r="Q59" s="32">
        <f t="shared" si="28"/>
        <v>3</v>
      </c>
      <c r="R59" s="33">
        <f t="shared" si="29"/>
        <v>18</v>
      </c>
      <c r="S59" s="1"/>
      <c r="T59" s="1"/>
      <c r="U59" s="1"/>
      <c r="V59" s="1"/>
      <c r="W59" s="1"/>
      <c r="X59" s="1"/>
      <c r="Y59" s="1"/>
      <c r="Z59" s="1"/>
    </row>
    <row r="60" spans="1:26" ht="7.5" customHeight="1">
      <c r="A60" s="20" t="s">
        <v>23</v>
      </c>
      <c r="B60" s="34">
        <f>SUM(B37:B59)</f>
        <v>189.79999999999998</v>
      </c>
      <c r="C60" s="34">
        <f>SUM(C37:C59)</f>
        <v>371.99999999999994</v>
      </c>
      <c r="D60" s="34">
        <f>SUM(D37:D59)</f>
        <v>561.8</v>
      </c>
      <c r="E60" s="34">
        <f>SUM(E37:E59)</f>
        <v>27.6</v>
      </c>
      <c r="F60" s="34">
        <f>SUM(F37:F59)</f>
        <v>42.99999999999999</v>
      </c>
      <c r="G60" s="34">
        <f>SUM(G37:G59)</f>
        <v>70.6</v>
      </c>
      <c r="H60" s="35">
        <f>SUM(H37:H59)</f>
        <v>632.4000000000001</v>
      </c>
      <c r="I60" s="34">
        <f>SUM(I37:I59)</f>
        <v>195.6</v>
      </c>
      <c r="J60" s="34">
        <f>SUM(J37:J59)</f>
        <v>225.29999999999998</v>
      </c>
      <c r="K60" s="34">
        <f>SUM(K37:K59)</f>
        <v>420.90000000000003</v>
      </c>
      <c r="L60" s="34">
        <f>SUM(L37:L59)</f>
        <v>132.1</v>
      </c>
      <c r="M60" s="34">
        <f>SUM(M37:M59)</f>
        <v>158.6</v>
      </c>
      <c r="N60" s="34">
        <f>SUM(N37:N59)</f>
        <v>290.69999999999993</v>
      </c>
      <c r="O60" s="35">
        <f>SUM(O37:O59)</f>
        <v>711.6</v>
      </c>
      <c r="P60" s="34">
        <f>SUM(P37:P59)</f>
        <v>982.7</v>
      </c>
      <c r="Q60" s="34">
        <f>SUM(Q37:Q59)</f>
        <v>361.30000000000007</v>
      </c>
      <c r="R60" s="35">
        <f>SUM(R37:R59)</f>
        <v>1344.0000000000005</v>
      </c>
      <c r="S60" s="1"/>
      <c r="T60" s="1"/>
      <c r="U60" s="1"/>
      <c r="V60" s="1"/>
      <c r="W60" s="1"/>
      <c r="X60" s="1"/>
      <c r="Y60" s="1"/>
      <c r="Z60" s="1"/>
    </row>
    <row r="61" spans="1:26" ht="9" customHeight="1">
      <c r="A61" s="21" t="s">
        <v>44</v>
      </c>
      <c r="B61" s="36"/>
      <c r="C61" s="36"/>
      <c r="D61" s="36"/>
      <c r="E61" s="36"/>
      <c r="F61" s="36"/>
      <c r="G61" s="36"/>
      <c r="H61" s="37"/>
      <c r="I61" s="36"/>
      <c r="J61" s="36"/>
      <c r="K61" s="36"/>
      <c r="L61" s="36"/>
      <c r="M61" s="36"/>
      <c r="N61" s="36"/>
      <c r="O61" s="37"/>
      <c r="P61" s="36"/>
      <c r="Q61" s="36"/>
      <c r="R61" s="37"/>
      <c r="S61" s="1"/>
      <c r="T61" s="1"/>
      <c r="U61" s="1"/>
      <c r="V61" s="1"/>
      <c r="W61" s="1"/>
      <c r="X61" s="1"/>
      <c r="Y61" s="1"/>
      <c r="Z61" s="1"/>
    </row>
    <row r="62" spans="1:26" ht="8.25" customHeight="1">
      <c r="A62" s="19" t="s">
        <v>35</v>
      </c>
      <c r="B62" s="32">
        <v>8.4</v>
      </c>
      <c r="C62" s="32">
        <v>9.5</v>
      </c>
      <c r="D62" s="32">
        <f>SUM(B62:C62)</f>
        <v>17.9</v>
      </c>
      <c r="E62" s="32">
        <v>1.6</v>
      </c>
      <c r="F62" s="32">
        <v>1</v>
      </c>
      <c r="G62" s="32">
        <f>SUM(E62:F62)</f>
        <v>2.6</v>
      </c>
      <c r="H62" s="33">
        <f>D62+G62</f>
        <v>20.5</v>
      </c>
      <c r="I62" s="32">
        <v>16</v>
      </c>
      <c r="J62" s="32">
        <v>19.5</v>
      </c>
      <c r="K62" s="32">
        <f>SUM(I62:J62)</f>
        <v>35.5</v>
      </c>
      <c r="L62" s="32">
        <v>14.8</v>
      </c>
      <c r="M62" s="32">
        <v>13.5</v>
      </c>
      <c r="N62" s="32">
        <f>SUM(L62:M62)</f>
        <v>28.3</v>
      </c>
      <c r="O62" s="33">
        <f>K62+N62</f>
        <v>63.8</v>
      </c>
      <c r="P62" s="32">
        <f>K62+D62</f>
        <v>53.4</v>
      </c>
      <c r="Q62" s="32">
        <f>N62+G62</f>
        <v>30.900000000000002</v>
      </c>
      <c r="R62" s="33">
        <f>P62+Q62</f>
        <v>84.3</v>
      </c>
      <c r="S62" s="1"/>
      <c r="T62" s="1"/>
      <c r="U62" s="1"/>
      <c r="V62" s="1"/>
      <c r="W62" s="1"/>
      <c r="X62" s="1"/>
      <c r="Y62" s="1"/>
      <c r="Z62" s="1"/>
    </row>
    <row r="63" spans="1:26" ht="8.25" customHeight="1">
      <c r="A63" s="19" t="s">
        <v>36</v>
      </c>
      <c r="B63" s="32">
        <v>44.4</v>
      </c>
      <c r="C63" s="32">
        <v>54.1</v>
      </c>
      <c r="D63" s="32">
        <f>SUM(B63:C63)</f>
        <v>98.5</v>
      </c>
      <c r="E63" s="32">
        <v>7.6</v>
      </c>
      <c r="F63" s="32">
        <v>12.6</v>
      </c>
      <c r="G63" s="32">
        <f>SUM(E63:F63)</f>
        <v>20.2</v>
      </c>
      <c r="H63" s="33">
        <f>D63+G63</f>
        <v>118.7</v>
      </c>
      <c r="I63" s="32">
        <v>0</v>
      </c>
      <c r="J63" s="32">
        <v>0</v>
      </c>
      <c r="K63" s="32">
        <f>SUM(I63:J63)</f>
        <v>0</v>
      </c>
      <c r="L63" s="32">
        <v>0</v>
      </c>
      <c r="M63" s="32">
        <v>0</v>
      </c>
      <c r="N63" s="32">
        <f>SUM(L63:M63)</f>
        <v>0</v>
      </c>
      <c r="O63" s="33">
        <f>K63+N63</f>
        <v>0</v>
      </c>
      <c r="P63" s="32">
        <f>K63+D63</f>
        <v>98.5</v>
      </c>
      <c r="Q63" s="32">
        <f>N63+G63</f>
        <v>20.2</v>
      </c>
      <c r="R63" s="33">
        <f>P63+Q63</f>
        <v>118.7</v>
      </c>
      <c r="S63" s="1"/>
      <c r="T63" s="1"/>
      <c r="U63" s="1"/>
      <c r="V63" s="1"/>
      <c r="W63" s="1"/>
      <c r="X63" s="1"/>
      <c r="Y63" s="1"/>
      <c r="Z63" s="1"/>
    </row>
    <row r="64" spans="1:26" ht="7.5" customHeight="1">
      <c r="A64" s="20" t="s">
        <v>23</v>
      </c>
      <c r="B64" s="34">
        <f aca="true" t="shared" si="30" ref="B64:G64">SUM(B62:B63)</f>
        <v>52.8</v>
      </c>
      <c r="C64" s="34">
        <f t="shared" si="30"/>
        <v>63.6</v>
      </c>
      <c r="D64" s="34">
        <f t="shared" si="30"/>
        <v>116.4</v>
      </c>
      <c r="E64" s="34">
        <f t="shared" si="30"/>
        <v>9.2</v>
      </c>
      <c r="F64" s="34">
        <f t="shared" si="30"/>
        <v>13.6</v>
      </c>
      <c r="G64" s="34">
        <f t="shared" si="30"/>
        <v>22.8</v>
      </c>
      <c r="H64" s="35">
        <f>D64+G64</f>
        <v>139.20000000000002</v>
      </c>
      <c r="I64" s="34">
        <f aca="true" t="shared" si="31" ref="I64:R64">SUM(I62:I63)</f>
        <v>16</v>
      </c>
      <c r="J64" s="34">
        <f t="shared" si="31"/>
        <v>19.5</v>
      </c>
      <c r="K64" s="34">
        <f t="shared" si="31"/>
        <v>35.5</v>
      </c>
      <c r="L64" s="34">
        <f t="shared" si="31"/>
        <v>14.8</v>
      </c>
      <c r="M64" s="34">
        <f t="shared" si="31"/>
        <v>13.5</v>
      </c>
      <c r="N64" s="34">
        <f t="shared" si="31"/>
        <v>28.3</v>
      </c>
      <c r="O64" s="35">
        <f t="shared" si="31"/>
        <v>63.8</v>
      </c>
      <c r="P64" s="34">
        <f t="shared" si="31"/>
        <v>151.9</v>
      </c>
      <c r="Q64" s="34">
        <f t="shared" si="31"/>
        <v>51.1</v>
      </c>
      <c r="R64" s="35">
        <f t="shared" si="31"/>
        <v>203</v>
      </c>
      <c r="S64" s="1"/>
      <c r="T64" s="1"/>
      <c r="U64" s="1"/>
      <c r="V64" s="1"/>
      <c r="W64" s="1"/>
      <c r="X64" s="1"/>
      <c r="Y64" s="1"/>
      <c r="Z64" s="1"/>
    </row>
    <row r="65" spans="1:26" ht="9" customHeight="1">
      <c r="A65" s="19" t="s">
        <v>45</v>
      </c>
      <c r="B65" s="36"/>
      <c r="C65" s="36"/>
      <c r="D65" s="36"/>
      <c r="E65" s="36"/>
      <c r="F65" s="36"/>
      <c r="G65" s="36"/>
      <c r="H65" s="37"/>
      <c r="I65" s="36"/>
      <c r="J65" s="36"/>
      <c r="K65" s="36"/>
      <c r="L65" s="36"/>
      <c r="M65" s="36"/>
      <c r="N65" s="36"/>
      <c r="O65" s="37"/>
      <c r="P65" s="36"/>
      <c r="Q65" s="36"/>
      <c r="R65" s="37"/>
      <c r="S65" s="1"/>
      <c r="T65" s="1"/>
      <c r="U65" s="1"/>
      <c r="V65" s="1"/>
      <c r="W65" s="1"/>
      <c r="X65" s="1"/>
      <c r="Y65" s="1"/>
      <c r="Z65" s="1"/>
    </row>
    <row r="66" spans="1:26" ht="7.5" customHeight="1">
      <c r="A66" s="19" t="s">
        <v>66</v>
      </c>
      <c r="B66" s="32">
        <v>0</v>
      </c>
      <c r="C66" s="32">
        <v>3.3</v>
      </c>
      <c r="D66" s="32">
        <f aca="true" t="shared" si="32" ref="D66:D72">SUM(B66:C66)</f>
        <v>3.3</v>
      </c>
      <c r="E66" s="32">
        <v>0</v>
      </c>
      <c r="F66" s="32">
        <v>0</v>
      </c>
      <c r="G66" s="32">
        <f aca="true" t="shared" si="33" ref="G66:G72">SUM(E66:F66)</f>
        <v>0</v>
      </c>
      <c r="H66" s="33">
        <f aca="true" t="shared" si="34" ref="H66:H72">D66+G66</f>
        <v>3.3</v>
      </c>
      <c r="I66" s="32">
        <v>0</v>
      </c>
      <c r="J66" s="32">
        <v>0</v>
      </c>
      <c r="K66" s="32">
        <f aca="true" t="shared" si="35" ref="K66:K72">SUM(I66:J66)</f>
        <v>0</v>
      </c>
      <c r="L66" s="32">
        <v>0</v>
      </c>
      <c r="M66" s="32">
        <v>0</v>
      </c>
      <c r="N66" s="32">
        <f aca="true" t="shared" si="36" ref="N66:N71">SUM(L66:M66)</f>
        <v>0</v>
      </c>
      <c r="O66" s="33">
        <f aca="true" t="shared" si="37" ref="O66:O71">K66+N66</f>
        <v>0</v>
      </c>
      <c r="P66" s="32">
        <f aca="true" t="shared" si="38" ref="P66:P71">K66+D66</f>
        <v>3.3</v>
      </c>
      <c r="Q66" s="32">
        <f aca="true" t="shared" si="39" ref="Q66:Q71">N66+G66</f>
        <v>0</v>
      </c>
      <c r="R66" s="33">
        <f aca="true" t="shared" si="40" ref="R66:R71">P66+Q66</f>
        <v>3.3</v>
      </c>
      <c r="S66" s="1"/>
      <c r="T66" s="1"/>
      <c r="U66" s="1"/>
      <c r="V66" s="1"/>
      <c r="W66" s="1"/>
      <c r="X66" s="1"/>
      <c r="Y66" s="1"/>
      <c r="Z66" s="1"/>
    </row>
    <row r="67" spans="1:26" ht="7.5" customHeight="1">
      <c r="A67" s="19" t="s">
        <v>37</v>
      </c>
      <c r="B67" s="32">
        <v>20</v>
      </c>
      <c r="C67" s="32">
        <v>31.3</v>
      </c>
      <c r="D67" s="32">
        <f>SUM(B67:C67)</f>
        <v>51.3</v>
      </c>
      <c r="E67" s="32">
        <v>3</v>
      </c>
      <c r="F67" s="32">
        <v>4</v>
      </c>
      <c r="G67" s="32">
        <f>SUM(E67:F67)</f>
        <v>7</v>
      </c>
      <c r="H67" s="33">
        <f>D67+G67</f>
        <v>58.3</v>
      </c>
      <c r="I67" s="32">
        <v>13</v>
      </c>
      <c r="J67" s="32">
        <v>16</v>
      </c>
      <c r="K67" s="32">
        <f>SUM(I67:J67)</f>
        <v>29</v>
      </c>
      <c r="L67" s="32">
        <v>10.3</v>
      </c>
      <c r="M67" s="32">
        <v>10.6</v>
      </c>
      <c r="N67" s="32">
        <f>SUM(L67:M67)</f>
        <v>20.9</v>
      </c>
      <c r="O67" s="33">
        <f>K67+N67</f>
        <v>49.9</v>
      </c>
      <c r="P67" s="32">
        <f>K67+D67</f>
        <v>80.3</v>
      </c>
      <c r="Q67" s="32">
        <f>N67+G67</f>
        <v>27.9</v>
      </c>
      <c r="R67" s="33">
        <f>P67+Q67</f>
        <v>108.19999999999999</v>
      </c>
      <c r="S67" s="1"/>
      <c r="T67" s="1"/>
      <c r="U67" s="1"/>
      <c r="V67" s="1"/>
      <c r="W67" s="1"/>
      <c r="X67" s="1"/>
      <c r="Y67" s="1"/>
      <c r="Z67" s="1"/>
    </row>
    <row r="68" spans="1:26" ht="7.5" customHeight="1">
      <c r="A68" s="19" t="s">
        <v>38</v>
      </c>
      <c r="B68" s="32">
        <v>14.1</v>
      </c>
      <c r="C68" s="32">
        <v>12.3</v>
      </c>
      <c r="D68" s="32">
        <f t="shared" si="32"/>
        <v>26.4</v>
      </c>
      <c r="E68" s="32">
        <v>5.9</v>
      </c>
      <c r="F68" s="32">
        <v>2.9</v>
      </c>
      <c r="G68" s="32">
        <f t="shared" si="33"/>
        <v>8.8</v>
      </c>
      <c r="H68" s="33">
        <f t="shared" si="34"/>
        <v>35.2</v>
      </c>
      <c r="I68" s="32">
        <v>9</v>
      </c>
      <c r="J68" s="32">
        <v>11</v>
      </c>
      <c r="K68" s="32">
        <f t="shared" si="35"/>
        <v>20</v>
      </c>
      <c r="L68" s="32">
        <v>10.3</v>
      </c>
      <c r="M68" s="32">
        <v>5.6</v>
      </c>
      <c r="N68" s="32">
        <f t="shared" si="36"/>
        <v>15.9</v>
      </c>
      <c r="O68" s="33">
        <f t="shared" si="37"/>
        <v>35.9</v>
      </c>
      <c r="P68" s="32">
        <f t="shared" si="38"/>
        <v>46.4</v>
      </c>
      <c r="Q68" s="32">
        <f t="shared" si="39"/>
        <v>24.700000000000003</v>
      </c>
      <c r="R68" s="33">
        <f t="shared" si="40"/>
        <v>71.1</v>
      </c>
      <c r="S68" s="1"/>
      <c r="T68" s="1"/>
      <c r="U68" s="1"/>
      <c r="V68" s="1"/>
      <c r="W68" s="1"/>
      <c r="X68" s="1"/>
      <c r="Y68" s="1"/>
      <c r="Z68" s="1"/>
    </row>
    <row r="69" spans="1:26" ht="8.25" customHeight="1">
      <c r="A69" s="19" t="s">
        <v>67</v>
      </c>
      <c r="B69" s="32">
        <v>1.3</v>
      </c>
      <c r="C69" s="32">
        <v>1</v>
      </c>
      <c r="D69" s="32">
        <f t="shared" si="32"/>
        <v>2.3</v>
      </c>
      <c r="E69" s="32">
        <v>1</v>
      </c>
      <c r="F69" s="32">
        <v>1</v>
      </c>
      <c r="G69" s="32">
        <f>SUM(E69:F69)</f>
        <v>2</v>
      </c>
      <c r="H69" s="33">
        <f>D69+G69</f>
        <v>4.3</v>
      </c>
      <c r="I69" s="32">
        <v>0</v>
      </c>
      <c r="J69" s="32">
        <v>0</v>
      </c>
      <c r="K69" s="32">
        <f>SUM(I69:J69)</f>
        <v>0</v>
      </c>
      <c r="L69" s="32">
        <v>0</v>
      </c>
      <c r="M69" s="32">
        <v>0</v>
      </c>
      <c r="N69" s="32">
        <f>SUM(L69:M69)</f>
        <v>0</v>
      </c>
      <c r="O69" s="33">
        <f>K69+N69</f>
        <v>0</v>
      </c>
      <c r="P69" s="32">
        <f>K69+D69</f>
        <v>2.3</v>
      </c>
      <c r="Q69" s="32">
        <f>N69+G69</f>
        <v>2</v>
      </c>
      <c r="R69" s="33">
        <f>P69+Q69</f>
        <v>4.3</v>
      </c>
      <c r="S69" s="1"/>
      <c r="T69" s="1"/>
      <c r="U69" s="1"/>
      <c r="V69" s="1"/>
      <c r="W69" s="1"/>
      <c r="X69" s="1"/>
      <c r="Y69" s="1"/>
      <c r="Z69" s="1"/>
    </row>
    <row r="70" spans="1:26" ht="8.25" customHeight="1">
      <c r="A70" s="19" t="s">
        <v>39</v>
      </c>
      <c r="B70" s="32">
        <v>13</v>
      </c>
      <c r="C70" s="32">
        <v>4</v>
      </c>
      <c r="D70" s="32">
        <f t="shared" si="32"/>
        <v>17</v>
      </c>
      <c r="E70" s="32">
        <v>2.9</v>
      </c>
      <c r="F70" s="32">
        <v>2.3</v>
      </c>
      <c r="G70" s="32">
        <f t="shared" si="33"/>
        <v>5.199999999999999</v>
      </c>
      <c r="H70" s="33">
        <f t="shared" si="34"/>
        <v>22.2</v>
      </c>
      <c r="I70" s="32">
        <v>16</v>
      </c>
      <c r="J70" s="32">
        <v>3</v>
      </c>
      <c r="K70" s="32">
        <f t="shared" si="35"/>
        <v>19</v>
      </c>
      <c r="L70" s="32">
        <v>17.9</v>
      </c>
      <c r="M70" s="32">
        <v>7.9</v>
      </c>
      <c r="N70" s="32">
        <f t="shared" si="36"/>
        <v>25.799999999999997</v>
      </c>
      <c r="O70" s="33">
        <f t="shared" si="37"/>
        <v>44.8</v>
      </c>
      <c r="P70" s="32">
        <f t="shared" si="38"/>
        <v>36</v>
      </c>
      <c r="Q70" s="32">
        <f t="shared" si="39"/>
        <v>30.999999999999996</v>
      </c>
      <c r="R70" s="33">
        <f t="shared" si="40"/>
        <v>67</v>
      </c>
      <c r="S70" s="1"/>
      <c r="T70" s="1"/>
      <c r="U70" s="1"/>
      <c r="V70" s="1"/>
      <c r="W70" s="1"/>
      <c r="X70" s="1"/>
      <c r="Y70" s="1"/>
      <c r="Z70" s="1"/>
    </row>
    <row r="71" spans="1:26" ht="8.25" customHeight="1">
      <c r="A71" s="19" t="s">
        <v>40</v>
      </c>
      <c r="B71" s="32">
        <v>9.6</v>
      </c>
      <c r="C71" s="32">
        <v>8.3</v>
      </c>
      <c r="D71" s="32">
        <f t="shared" si="32"/>
        <v>17.9</v>
      </c>
      <c r="E71" s="32">
        <v>6.5</v>
      </c>
      <c r="F71" s="32">
        <v>2</v>
      </c>
      <c r="G71" s="32">
        <f t="shared" si="33"/>
        <v>8.5</v>
      </c>
      <c r="H71" s="33">
        <f t="shared" si="34"/>
        <v>26.4</v>
      </c>
      <c r="I71" s="32">
        <v>11.1</v>
      </c>
      <c r="J71" s="32">
        <v>3.3</v>
      </c>
      <c r="K71" s="32">
        <f t="shared" si="35"/>
        <v>14.399999999999999</v>
      </c>
      <c r="L71" s="32">
        <v>19.6</v>
      </c>
      <c r="M71" s="32">
        <v>7</v>
      </c>
      <c r="N71" s="32">
        <f t="shared" si="36"/>
        <v>26.6</v>
      </c>
      <c r="O71" s="33">
        <f t="shared" si="37"/>
        <v>41</v>
      </c>
      <c r="P71" s="32">
        <f t="shared" si="38"/>
        <v>32.3</v>
      </c>
      <c r="Q71" s="32">
        <f t="shared" si="39"/>
        <v>35.1</v>
      </c>
      <c r="R71" s="33">
        <f t="shared" si="40"/>
        <v>67.4</v>
      </c>
      <c r="S71" s="1"/>
      <c r="T71" s="1"/>
      <c r="U71" s="1"/>
      <c r="V71" s="1"/>
      <c r="W71" s="1"/>
      <c r="X71" s="1"/>
      <c r="Y71" s="1"/>
      <c r="Z71" s="1"/>
    </row>
    <row r="72" spans="1:26" ht="8.25" customHeight="1">
      <c r="A72" s="19" t="s">
        <v>12</v>
      </c>
      <c r="B72" s="32">
        <v>3</v>
      </c>
      <c r="C72" s="32">
        <v>3</v>
      </c>
      <c r="D72" s="32">
        <f t="shared" si="32"/>
        <v>6</v>
      </c>
      <c r="E72" s="32">
        <v>3.6</v>
      </c>
      <c r="F72" s="32">
        <v>1.2</v>
      </c>
      <c r="G72" s="32">
        <f t="shared" si="33"/>
        <v>4.8</v>
      </c>
      <c r="H72" s="33">
        <f t="shared" si="34"/>
        <v>10.8</v>
      </c>
      <c r="I72" s="32">
        <v>1</v>
      </c>
      <c r="J72" s="32">
        <v>0</v>
      </c>
      <c r="K72" s="32">
        <f t="shared" si="35"/>
        <v>1</v>
      </c>
      <c r="L72" s="32">
        <v>1</v>
      </c>
      <c r="M72" s="32">
        <v>0.3</v>
      </c>
      <c r="N72" s="32">
        <f>SUM(L72:M72)</f>
        <v>1.3</v>
      </c>
      <c r="O72" s="33">
        <f>K72+N72</f>
        <v>2.3</v>
      </c>
      <c r="P72" s="32">
        <f>K72+D72</f>
        <v>7</v>
      </c>
      <c r="Q72" s="32">
        <f>N72+G72</f>
        <v>6.1</v>
      </c>
      <c r="R72" s="33">
        <f>P72+Q72</f>
        <v>13.1</v>
      </c>
      <c r="S72" s="1"/>
      <c r="T72" s="1"/>
      <c r="U72" s="1"/>
      <c r="V72" s="1"/>
      <c r="W72" s="1"/>
      <c r="X72" s="1"/>
      <c r="Y72" s="1"/>
      <c r="Z72" s="1"/>
    </row>
    <row r="73" spans="1:26" ht="8.25" customHeight="1">
      <c r="A73" s="19" t="s">
        <v>15</v>
      </c>
      <c r="B73" s="32">
        <v>14.6</v>
      </c>
      <c r="C73" s="32">
        <v>7.5</v>
      </c>
      <c r="D73" s="32">
        <f>SUM(B73:C73)</f>
        <v>22.1</v>
      </c>
      <c r="E73" s="32">
        <v>2</v>
      </c>
      <c r="F73" s="32">
        <v>3</v>
      </c>
      <c r="G73" s="32">
        <f>SUM(E73:F73)</f>
        <v>5</v>
      </c>
      <c r="H73" s="33">
        <f>D73+G73</f>
        <v>27.1</v>
      </c>
      <c r="I73" s="32">
        <v>17.9</v>
      </c>
      <c r="J73" s="32">
        <v>12.3</v>
      </c>
      <c r="K73" s="32">
        <f>SUM(I73:J73)</f>
        <v>30.2</v>
      </c>
      <c r="L73" s="32">
        <v>19.9</v>
      </c>
      <c r="M73" s="32">
        <v>9.6</v>
      </c>
      <c r="N73" s="32">
        <f>SUM(L73:M73)</f>
        <v>29.5</v>
      </c>
      <c r="O73" s="33">
        <f>K73+N73</f>
        <v>59.7</v>
      </c>
      <c r="P73" s="32">
        <f>K73+D73</f>
        <v>52.3</v>
      </c>
      <c r="Q73" s="32">
        <f>N73+G73</f>
        <v>34.5</v>
      </c>
      <c r="R73" s="33">
        <f>P73+Q73</f>
        <v>86.8</v>
      </c>
      <c r="S73" s="1"/>
      <c r="T73" s="1"/>
      <c r="U73" s="1"/>
      <c r="V73" s="1"/>
      <c r="W73" s="1"/>
      <c r="X73" s="1"/>
      <c r="Y73" s="1"/>
      <c r="Z73" s="1"/>
    </row>
    <row r="74" spans="1:26" ht="8.25" customHeight="1">
      <c r="A74" s="19" t="s">
        <v>41</v>
      </c>
      <c r="B74" s="32">
        <v>14</v>
      </c>
      <c r="C74" s="32">
        <v>9</v>
      </c>
      <c r="D74" s="32">
        <f>SUM(B74:C74)</f>
        <v>23</v>
      </c>
      <c r="E74" s="32">
        <v>5.9</v>
      </c>
      <c r="F74" s="32">
        <v>4.3</v>
      </c>
      <c r="G74" s="32">
        <f>SUM(E74:F74)</f>
        <v>10.2</v>
      </c>
      <c r="H74" s="33">
        <f>D74+G74</f>
        <v>33.2</v>
      </c>
      <c r="I74" s="32">
        <v>8.3</v>
      </c>
      <c r="J74" s="32">
        <v>1</v>
      </c>
      <c r="K74" s="32">
        <f>SUM(I74:J74)</f>
        <v>9.3</v>
      </c>
      <c r="L74" s="32">
        <v>10</v>
      </c>
      <c r="M74" s="32">
        <v>3</v>
      </c>
      <c r="N74" s="32">
        <f>SUM(L74:M74)</f>
        <v>13</v>
      </c>
      <c r="O74" s="33">
        <f>K74+N74</f>
        <v>22.3</v>
      </c>
      <c r="P74" s="32">
        <f>K74+D74</f>
        <v>32.3</v>
      </c>
      <c r="Q74" s="32">
        <f>N74+G74</f>
        <v>23.2</v>
      </c>
      <c r="R74" s="33">
        <f>P74+Q74</f>
        <v>55.5</v>
      </c>
      <c r="S74" s="1"/>
      <c r="T74" s="1"/>
      <c r="U74" s="1"/>
      <c r="V74" s="1"/>
      <c r="W74" s="1"/>
      <c r="X74" s="1"/>
      <c r="Y74" s="1"/>
      <c r="Z74" s="1"/>
    </row>
    <row r="75" spans="1:26" ht="8.25" customHeight="1">
      <c r="A75" s="19" t="s">
        <v>71</v>
      </c>
      <c r="B75" s="32">
        <v>6.8</v>
      </c>
      <c r="C75" s="32">
        <v>2</v>
      </c>
      <c r="D75" s="32">
        <f>SUM(B75:C75)</f>
        <v>8.8</v>
      </c>
      <c r="E75" s="32">
        <v>1</v>
      </c>
      <c r="F75" s="32">
        <v>0</v>
      </c>
      <c r="G75" s="32">
        <f>SUM(E75:F75)</f>
        <v>1</v>
      </c>
      <c r="H75" s="33">
        <f>D75+G75</f>
        <v>9.8</v>
      </c>
      <c r="I75" s="32">
        <v>8.3</v>
      </c>
      <c r="J75" s="32">
        <v>7</v>
      </c>
      <c r="K75" s="32">
        <f>SUM(I75:J75)</f>
        <v>15.3</v>
      </c>
      <c r="L75" s="32">
        <v>2</v>
      </c>
      <c r="M75" s="32">
        <v>2</v>
      </c>
      <c r="N75" s="32">
        <f>SUM(L75:M75)</f>
        <v>4</v>
      </c>
      <c r="O75" s="33">
        <f>K75+N75</f>
        <v>19.3</v>
      </c>
      <c r="P75" s="32">
        <f>K75+D75</f>
        <v>24.1</v>
      </c>
      <c r="Q75" s="32">
        <f>N75+G75</f>
        <v>5</v>
      </c>
      <c r="R75" s="33">
        <f>P75+Q75</f>
        <v>29.1</v>
      </c>
      <c r="S75" s="1"/>
      <c r="T75" s="1"/>
      <c r="U75" s="1"/>
      <c r="V75" s="1"/>
      <c r="W75" s="1"/>
      <c r="X75" s="1"/>
      <c r="Y75" s="1"/>
      <c r="Z75" s="1"/>
    </row>
    <row r="76" spans="1:26" ht="8.25" customHeight="1">
      <c r="A76" s="20" t="s">
        <v>42</v>
      </c>
      <c r="B76" s="34">
        <f>SUM(B66:B75)</f>
        <v>96.39999999999999</v>
      </c>
      <c r="C76" s="34">
        <f aca="true" t="shared" si="41" ref="C76:R76">SUM(C66:C75)</f>
        <v>81.7</v>
      </c>
      <c r="D76" s="34">
        <f t="shared" si="41"/>
        <v>178.1</v>
      </c>
      <c r="E76" s="34">
        <f t="shared" si="41"/>
        <v>31.800000000000004</v>
      </c>
      <c r="F76" s="34">
        <f t="shared" si="41"/>
        <v>20.7</v>
      </c>
      <c r="G76" s="34">
        <f t="shared" si="41"/>
        <v>52.5</v>
      </c>
      <c r="H76" s="35">
        <f t="shared" si="41"/>
        <v>230.60000000000002</v>
      </c>
      <c r="I76" s="34">
        <f t="shared" si="41"/>
        <v>84.6</v>
      </c>
      <c r="J76" s="34">
        <f t="shared" si="41"/>
        <v>53.599999999999994</v>
      </c>
      <c r="K76" s="34">
        <f t="shared" si="41"/>
        <v>138.20000000000002</v>
      </c>
      <c r="L76" s="34">
        <f t="shared" si="41"/>
        <v>91</v>
      </c>
      <c r="M76" s="34">
        <f t="shared" si="41"/>
        <v>46</v>
      </c>
      <c r="N76" s="34">
        <f t="shared" si="41"/>
        <v>137</v>
      </c>
      <c r="O76" s="35">
        <f t="shared" si="41"/>
        <v>275.20000000000005</v>
      </c>
      <c r="P76" s="34">
        <f>SUM(P66:P75)</f>
        <v>316.30000000000007</v>
      </c>
      <c r="Q76" s="34">
        <f>SUM(Q66:Q75)</f>
        <v>189.49999999999997</v>
      </c>
      <c r="R76" s="35">
        <f t="shared" si="41"/>
        <v>505.8</v>
      </c>
      <c r="S76" s="1"/>
      <c r="T76" s="1"/>
      <c r="U76" s="1"/>
      <c r="V76" s="1"/>
      <c r="W76" s="1"/>
      <c r="X76" s="1"/>
      <c r="Y76" s="1"/>
      <c r="Z76" s="1"/>
    </row>
    <row r="77" spans="1:26" ht="9" customHeight="1">
      <c r="A77" s="19" t="s">
        <v>46</v>
      </c>
      <c r="B77" s="32">
        <v>393.5</v>
      </c>
      <c r="C77" s="32">
        <v>198.9</v>
      </c>
      <c r="D77" s="32">
        <f>SUM(B77:C77)</f>
        <v>592.4</v>
      </c>
      <c r="E77" s="32">
        <v>196.1</v>
      </c>
      <c r="F77" s="32">
        <v>85.1</v>
      </c>
      <c r="G77" s="32">
        <f>SUM(E77:F77)</f>
        <v>281.2</v>
      </c>
      <c r="H77" s="33">
        <f>D77+G77</f>
        <v>873.5999999999999</v>
      </c>
      <c r="I77" s="32">
        <v>11</v>
      </c>
      <c r="J77" s="32">
        <v>9</v>
      </c>
      <c r="K77" s="32">
        <f>SUM(I77:J77)</f>
        <v>20</v>
      </c>
      <c r="L77" s="32">
        <v>9.2</v>
      </c>
      <c r="M77" s="32">
        <v>12.3</v>
      </c>
      <c r="N77" s="32">
        <f>SUM(L77:M77)</f>
        <v>21.5</v>
      </c>
      <c r="O77" s="33">
        <f>K77+N77</f>
        <v>41.5</v>
      </c>
      <c r="P77" s="32">
        <f>K77+D77</f>
        <v>612.4</v>
      </c>
      <c r="Q77" s="32">
        <f>N77+G77</f>
        <v>302.7</v>
      </c>
      <c r="R77" s="33">
        <f>P77+Q77</f>
        <v>915.0999999999999</v>
      </c>
      <c r="S77" s="1"/>
      <c r="T77" s="1"/>
      <c r="U77" s="1"/>
      <c r="V77" s="1"/>
      <c r="W77" s="1"/>
      <c r="X77" s="1"/>
      <c r="Y77" s="1"/>
      <c r="Z77" s="1"/>
    </row>
    <row r="78" spans="1:26" ht="8.25" customHeight="1">
      <c r="A78" s="20" t="s">
        <v>23</v>
      </c>
      <c r="B78" s="34">
        <f aca="true" t="shared" si="42" ref="B78:R78">SUM(B77:B77)</f>
        <v>393.5</v>
      </c>
      <c r="C78" s="34">
        <f t="shared" si="42"/>
        <v>198.9</v>
      </c>
      <c r="D78" s="34">
        <f t="shared" si="42"/>
        <v>592.4</v>
      </c>
      <c r="E78" s="34">
        <f t="shared" si="42"/>
        <v>196.1</v>
      </c>
      <c r="F78" s="34">
        <f t="shared" si="42"/>
        <v>85.1</v>
      </c>
      <c r="G78" s="34">
        <f t="shared" si="42"/>
        <v>281.2</v>
      </c>
      <c r="H78" s="35">
        <f t="shared" si="42"/>
        <v>873.5999999999999</v>
      </c>
      <c r="I78" s="34">
        <f t="shared" si="42"/>
        <v>11</v>
      </c>
      <c r="J78" s="34">
        <f t="shared" si="42"/>
        <v>9</v>
      </c>
      <c r="K78" s="34">
        <f t="shared" si="42"/>
        <v>20</v>
      </c>
      <c r="L78" s="34">
        <f t="shared" si="42"/>
        <v>9.2</v>
      </c>
      <c r="M78" s="34">
        <f t="shared" si="42"/>
        <v>12.3</v>
      </c>
      <c r="N78" s="34">
        <f t="shared" si="42"/>
        <v>21.5</v>
      </c>
      <c r="O78" s="35">
        <f t="shared" si="42"/>
        <v>41.5</v>
      </c>
      <c r="P78" s="34">
        <f t="shared" si="42"/>
        <v>612.4</v>
      </c>
      <c r="Q78" s="34">
        <f t="shared" si="42"/>
        <v>302.7</v>
      </c>
      <c r="R78" s="35">
        <f t="shared" si="42"/>
        <v>915.0999999999999</v>
      </c>
      <c r="S78" s="1"/>
      <c r="T78" s="1"/>
      <c r="U78" s="1"/>
      <c r="V78" s="1"/>
      <c r="W78" s="1"/>
      <c r="X78" s="1"/>
      <c r="Y78" s="1"/>
      <c r="Z78" s="1"/>
    </row>
    <row r="79" spans="1:26" ht="9" customHeight="1">
      <c r="A79" s="20" t="s">
        <v>9</v>
      </c>
      <c r="B79" s="34">
        <f>B7+B8+B20+B27+B35+B60+B64+B76+B78</f>
        <v>984</v>
      </c>
      <c r="C79" s="34">
        <f>C7+C8+C20+C27+C35+C60+C64+C76+C78</f>
        <v>1281.8</v>
      </c>
      <c r="D79" s="34">
        <f>D7+D8+D20+D27+D35+D60+D64+D76+D78</f>
        <v>2265.8</v>
      </c>
      <c r="E79" s="34">
        <f>E7+E8+E20+E27+E35+E60+E64+E76+E78</f>
        <v>287.3</v>
      </c>
      <c r="F79" s="34">
        <f>F7+F8+F20+F27+F35+F60+F64+F76+F78</f>
        <v>229.49999999999997</v>
      </c>
      <c r="G79" s="34">
        <f>G7+G8+G20+G27+G35+G60+G64+G76+G78</f>
        <v>516.8</v>
      </c>
      <c r="H79" s="34">
        <f>H7+H8+H20+H27+H35+H60+H64+H76+H78</f>
        <v>2782.6</v>
      </c>
      <c r="I79" s="34">
        <f>I7+I8+I20+I27+I35+I60+I64+I76+I78</f>
        <v>410</v>
      </c>
      <c r="J79" s="34">
        <f>J7+J8+J20+J27+J35+J60+J64+J76+J78</f>
        <v>566.5</v>
      </c>
      <c r="K79" s="34">
        <f>K7+K8+K20+K27+K35+K60+K64+K76+K78</f>
        <v>976.5</v>
      </c>
      <c r="L79" s="34">
        <f>L7+L8+L20+L27+L35+L60+L64+L76+L78</f>
        <v>294.59999999999997</v>
      </c>
      <c r="M79" s="34">
        <f>M7+M8+M20+M27+M35+M60+M64+M76+M78</f>
        <v>359.59999999999997</v>
      </c>
      <c r="N79" s="34">
        <f>N7+N8+N20+N27+N35+N60+N64+N76+N78</f>
        <v>654.1999999999999</v>
      </c>
      <c r="O79" s="34">
        <f>O7+O8+O20+O27+O35+O60+O64+O76+O78</f>
        <v>1630.6999999999998</v>
      </c>
      <c r="P79" s="34">
        <f>P7+P8+P20+P27+P35+P60+P64+P76+P78</f>
        <v>3242.3</v>
      </c>
      <c r="Q79" s="34">
        <f>Q7+Q8+Q20+Q27+Q35+Q60+Q64+Q76+Q78</f>
        <v>1171</v>
      </c>
      <c r="R79" s="35">
        <f>R7+R8+R20+R27+R35+R60+R64+R76+R78</f>
        <v>4413.300000000001</v>
      </c>
      <c r="S79" s="1"/>
      <c r="T79" s="1"/>
      <c r="U79" s="1"/>
      <c r="V79" s="1"/>
      <c r="W79" s="1"/>
      <c r="X79" s="1"/>
      <c r="Y79" s="1"/>
      <c r="Z79" s="1"/>
    </row>
    <row r="80" spans="1:26" ht="0.7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  <c r="S80" s="1"/>
      <c r="T80" s="1"/>
      <c r="U80" s="1"/>
      <c r="V80" s="1"/>
      <c r="W80" s="1"/>
      <c r="X80" s="1"/>
      <c r="Y80" s="1"/>
      <c r="Z80" s="1"/>
    </row>
    <row r="81" spans="1:26" ht="15" customHeight="1">
      <c r="A81" s="39" t="s">
        <v>75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7"/>
      <c r="S81" s="1"/>
      <c r="T81" s="1"/>
      <c r="U81" s="1"/>
      <c r="V81" s="1"/>
      <c r="W81" s="1"/>
      <c r="X81" s="1"/>
      <c r="Y81" s="1"/>
      <c r="Z81" s="1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1"/>
      <c r="T82" s="1"/>
      <c r="U82" s="1"/>
      <c r="V82" s="1"/>
      <c r="W82" s="1"/>
      <c r="X82" s="1"/>
      <c r="Y82" s="1"/>
      <c r="Z82" s="1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"/>
      <c r="T83" s="1"/>
      <c r="U83" s="1"/>
      <c r="V83" s="1"/>
      <c r="W83" s="1"/>
      <c r="X83" s="1"/>
      <c r="Y83" s="1"/>
      <c r="Z83" s="1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1"/>
      <c r="T84" s="1"/>
      <c r="U84" s="1"/>
      <c r="V84" s="1"/>
      <c r="W84" s="1"/>
      <c r="X84" s="1"/>
      <c r="Y84" s="1"/>
      <c r="Z84" s="1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1"/>
      <c r="T85" s="1"/>
      <c r="U85" s="1"/>
      <c r="V85" s="1"/>
      <c r="W85" s="1"/>
      <c r="X85" s="1"/>
      <c r="Y85" s="1"/>
      <c r="Z85" s="1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1"/>
      <c r="T86" s="1"/>
      <c r="U86" s="1"/>
      <c r="V86" s="1"/>
      <c r="W86" s="1"/>
      <c r="X86" s="1"/>
      <c r="Y86" s="1"/>
      <c r="Z86" s="1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1"/>
      <c r="T87" s="1"/>
      <c r="U87" s="1"/>
      <c r="V87" s="1"/>
      <c r="W87" s="1"/>
      <c r="X87" s="1"/>
      <c r="Y87" s="1"/>
      <c r="Z87" s="1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1"/>
      <c r="T88" s="1"/>
      <c r="U88" s="1"/>
      <c r="V88" s="1"/>
      <c r="W88" s="1"/>
      <c r="X88" s="1"/>
      <c r="Y88" s="1"/>
      <c r="Z88" s="1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1"/>
      <c r="T89" s="1"/>
      <c r="U89" s="1"/>
      <c r="V89" s="1"/>
      <c r="W89" s="1"/>
      <c r="X89" s="1"/>
      <c r="Y89" s="1"/>
      <c r="Z89" s="1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1"/>
      <c r="T90" s="1"/>
      <c r="U90" s="1"/>
      <c r="V90" s="1"/>
      <c r="W90" s="1"/>
      <c r="X90" s="1"/>
      <c r="Y90" s="1"/>
      <c r="Z90" s="1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1"/>
      <c r="T91" s="1"/>
      <c r="U91" s="1"/>
      <c r="V91" s="1"/>
      <c r="W91" s="1"/>
      <c r="X91" s="1"/>
      <c r="Y91" s="1"/>
      <c r="Z91" s="1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1"/>
      <c r="T92" s="1"/>
      <c r="U92" s="1"/>
      <c r="V92" s="1"/>
      <c r="W92" s="1"/>
      <c r="X92" s="1"/>
      <c r="Y92" s="1"/>
      <c r="Z92" s="1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"/>
      <c r="T93" s="1"/>
      <c r="U93" s="1"/>
      <c r="V93" s="1"/>
      <c r="W93" s="1"/>
      <c r="X93" s="1"/>
      <c r="Y93" s="1"/>
      <c r="Z93" s="1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1"/>
      <c r="T94" s="1"/>
      <c r="U94" s="1"/>
      <c r="V94" s="1"/>
      <c r="W94" s="1"/>
      <c r="X94" s="1"/>
      <c r="Y94" s="1"/>
      <c r="Z94" s="1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1"/>
      <c r="T95" s="1"/>
      <c r="U95" s="1"/>
      <c r="V95" s="1"/>
      <c r="W95" s="1"/>
      <c r="X95" s="1"/>
      <c r="Y95" s="1"/>
      <c r="Z95" s="1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1"/>
      <c r="T96" s="1"/>
      <c r="U96" s="1"/>
      <c r="V96" s="1"/>
      <c r="W96" s="1"/>
      <c r="X96" s="1"/>
      <c r="Y96" s="1"/>
      <c r="Z96" s="1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1"/>
      <c r="T97" s="1"/>
      <c r="U97" s="1"/>
      <c r="V97" s="1"/>
      <c r="W97" s="1"/>
      <c r="X97" s="1"/>
      <c r="Y97" s="1"/>
      <c r="Z97" s="1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1"/>
      <c r="T98" s="1"/>
      <c r="U98" s="1"/>
      <c r="V98" s="1"/>
      <c r="W98" s="1"/>
      <c r="X98" s="1"/>
      <c r="Y98" s="1"/>
      <c r="Z98" s="1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1"/>
      <c r="T99" s="1"/>
      <c r="U99" s="1"/>
      <c r="V99" s="1"/>
      <c r="W99" s="1"/>
      <c r="X99" s="1"/>
      <c r="Y99" s="1"/>
      <c r="Z99" s="1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1"/>
      <c r="T114" s="1"/>
      <c r="U114" s="1"/>
      <c r="V114" s="1"/>
      <c r="W114" s="1"/>
      <c r="X114" s="1"/>
      <c r="Y114" s="1"/>
      <c r="Z114" s="1"/>
    </row>
    <row r="115" spans="1:18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</sheetData>
  <sheetProtection/>
  <mergeCells count="1">
    <mergeCell ref="A2:R2"/>
  </mergeCells>
  <printOptions/>
  <pageMargins left="0.1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 STUDENTS BY FULL-TIME/PART-TIME STATUS AND GENDER - NOVEMBER 1, 1994</dc:title>
  <dc:subject/>
  <dc:creator>Office of AVPMI</dc:creator>
  <cp:keywords/>
  <dc:description/>
  <cp:lastModifiedBy>connie</cp:lastModifiedBy>
  <cp:lastPrinted>2011-09-29T18:49:29Z</cp:lastPrinted>
  <dcterms:created xsi:type="dcterms:W3CDTF">1998-01-23T20:27:01Z</dcterms:created>
  <dcterms:modified xsi:type="dcterms:W3CDTF">2013-06-07T18:15:56Z</dcterms:modified>
  <cp:category/>
  <cp:version/>
  <cp:contentType/>
  <cp:contentStatus/>
</cp:coreProperties>
</file>